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9" activeTab="0"/>
  </bookViews>
  <sheets>
    <sheet name="gesamt" sheetId="1" r:id="rId1"/>
    <sheet name="bereinigt" sheetId="2" r:id="rId2"/>
    <sheet name="nach Gruppen" sheetId="3" r:id="rId3"/>
  </sheets>
  <definedNames>
    <definedName name="_xlnm.Print_Area" localSheetId="0">'gesamt'!$A$7:$S$7</definedName>
    <definedName name="Excel_BuiltIn_Print_Area" localSheetId="0">'gesamt'!#REF!</definedName>
  </definedNames>
  <calcPr fullCalcOnLoad="1"/>
</workbook>
</file>

<file path=xl/sharedStrings.xml><?xml version="1.0" encoding="utf-8"?>
<sst xmlns="http://schemas.openxmlformats.org/spreadsheetml/2006/main" count="288" uniqueCount="183">
  <si>
    <t xml:space="preserve"> Fördecup 2020</t>
  </si>
  <si>
    <t>Gesamtübersicht</t>
  </si>
  <si>
    <t xml:space="preserve">Die angegebenen Yardstickzahlen dienen nur zur Erstellung der Gruppenwertung. Sie entstammen den einschlägigen Listen für 2020. Die Yst- Zahlen der </t>
  </si>
  <si>
    <t xml:space="preserve">einzelnen Wettfahrten liegen in der Verantwortung des jeweiligen Veranstalters und können davon abweichen (z. B. Spi- Vergütung etc.) </t>
  </si>
  <si>
    <r>
      <t xml:space="preserve">Rückfragen zur Reihung in den Wettfahrten bitte an den entsprechenden Wettfahrtausschuss. </t>
    </r>
    <r>
      <rPr>
        <sz val="10"/>
        <color indexed="10"/>
        <rFont val="Arial"/>
        <family val="2"/>
      </rPr>
      <t xml:space="preserve"> </t>
    </r>
  </si>
  <si>
    <t>Name</t>
  </si>
  <si>
    <t>Steuermann/-Frau</t>
  </si>
  <si>
    <t>Verein</t>
  </si>
  <si>
    <t>YST</t>
  </si>
  <si>
    <t>Bootstyp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</si>
  <si>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</si>
  <si>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</si>
  <si>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</si>
  <si>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</si>
  <si>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</si>
  <si>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</si>
  <si>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</si>
  <si>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</si>
  <si>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</si>
  <si>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</si>
  <si>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</si>
  <si>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Ges</t>
  </si>
  <si>
    <t>Robin</t>
  </si>
  <si>
    <t>Ulf Greve</t>
  </si>
  <si>
    <t>SCB</t>
  </si>
  <si>
    <t>X-95</t>
  </si>
  <si>
    <t xml:space="preserve">W1: </t>
  </si>
  <si>
    <t>Schwentinecup</t>
  </si>
  <si>
    <t>Rujo</t>
  </si>
  <si>
    <t>Jörg Heitmann</t>
  </si>
  <si>
    <t>WSCE</t>
  </si>
  <si>
    <t xml:space="preserve"> H-Boat H323</t>
  </si>
  <si>
    <t>W2:</t>
  </si>
  <si>
    <t>Aerö Rund1 (*1.5)</t>
  </si>
  <si>
    <t>Feo</t>
  </si>
  <si>
    <t>Pit Strepp</t>
  </si>
  <si>
    <t>CKA</t>
  </si>
  <si>
    <t>8meter</t>
  </si>
  <si>
    <t>W3:</t>
  </si>
  <si>
    <t>Aerö Rund2</t>
  </si>
  <si>
    <t>Elbe 9</t>
  </si>
  <si>
    <t>Sven Winterberg</t>
  </si>
  <si>
    <t>YCB</t>
  </si>
  <si>
    <t>J/80</t>
  </si>
  <si>
    <t>W4:</t>
  </si>
  <si>
    <t>Aeroe Rund light</t>
  </si>
  <si>
    <t>Coriolis</t>
  </si>
  <si>
    <t>David Kortmann</t>
  </si>
  <si>
    <t>Hanseat 69</t>
  </si>
  <si>
    <t>W5:</t>
  </si>
  <si>
    <t>24 Stunden- Segeln (*1.5)</t>
  </si>
  <si>
    <t>Andiamo</t>
  </si>
  <si>
    <t>Matthias Retzlaff</t>
  </si>
  <si>
    <t>WSCW</t>
  </si>
  <si>
    <t>X99</t>
  </si>
  <si>
    <t>W6:</t>
  </si>
  <si>
    <t>RVO Regatta</t>
  </si>
  <si>
    <t>Io</t>
  </si>
  <si>
    <t>Jochen Heinz</t>
  </si>
  <si>
    <t>MSK</t>
  </si>
  <si>
    <t>Luffe 40</t>
  </si>
  <si>
    <t>W7:</t>
  </si>
  <si>
    <t>Kiel Eckernförde</t>
  </si>
  <si>
    <t>Harp 8</t>
  </si>
  <si>
    <t>Joachim Harpprecht</t>
  </si>
  <si>
    <t>TSVS</t>
  </si>
  <si>
    <t>One Off</t>
  </si>
  <si>
    <t>W8:</t>
  </si>
  <si>
    <t>KIWO Aalregatta</t>
  </si>
  <si>
    <t>Taffi</t>
  </si>
  <si>
    <t>Christoph Jahn</t>
  </si>
  <si>
    <t>KYC</t>
  </si>
  <si>
    <t>Elan 31</t>
  </si>
  <si>
    <t>W9:</t>
  </si>
  <si>
    <t>Stickenhörn Wettfahrt</t>
  </si>
  <si>
    <t>Panthalassa</t>
  </si>
  <si>
    <t>Dirk Schmoll</t>
  </si>
  <si>
    <t>TO</t>
  </si>
  <si>
    <t>Carter 33</t>
  </si>
  <si>
    <t>W10:</t>
  </si>
  <si>
    <t>SVK Ausklang</t>
  </si>
  <si>
    <t>Delegate</t>
  </si>
  <si>
    <t>Matthias Höfig</t>
  </si>
  <si>
    <t>BAV33 cruiser</t>
  </si>
  <si>
    <t>W11:</t>
  </si>
  <si>
    <t>Ehrenmal- Pokal</t>
  </si>
  <si>
    <t>Koillinen</t>
  </si>
  <si>
    <t>Sven Johnson</t>
  </si>
  <si>
    <t>Nauticat 39</t>
  </si>
  <si>
    <t>Run</t>
  </si>
  <si>
    <t>Ralf Neumann</t>
  </si>
  <si>
    <t>PTSK</t>
  </si>
  <si>
    <t>Spezial 31</t>
  </si>
  <si>
    <t>KFC1:</t>
  </si>
  <si>
    <t>YZ bis 91</t>
  </si>
  <si>
    <t>Astarte</t>
  </si>
  <si>
    <t>Klaus Ricklefs</t>
  </si>
  <si>
    <t>SVK</t>
  </si>
  <si>
    <t>First 34.7</t>
  </si>
  <si>
    <t>KFC2:</t>
  </si>
  <si>
    <t>YZ 92 - 97</t>
  </si>
  <si>
    <t>Saona</t>
  </si>
  <si>
    <t>Thomas Zager</t>
  </si>
  <si>
    <t>DEHLER 38 C</t>
  </si>
  <si>
    <t>KFC3:</t>
  </si>
  <si>
    <t>YZ 98-103</t>
  </si>
  <si>
    <t>Anna</t>
  </si>
  <si>
    <t>Hans Nehlsen</t>
  </si>
  <si>
    <t>Comfortina 35</t>
  </si>
  <si>
    <t>KFC4:</t>
  </si>
  <si>
    <t>YZ ab 104</t>
  </si>
  <si>
    <t>Quiron</t>
  </si>
  <si>
    <t>Hauke Moje</t>
  </si>
  <si>
    <t>J-97</t>
  </si>
  <si>
    <t>Longo M ai</t>
  </si>
  <si>
    <t>Thomas Jung</t>
  </si>
  <si>
    <t>SYC</t>
  </si>
  <si>
    <t>Confortina 35</t>
  </si>
  <si>
    <t>Nølle</t>
  </si>
  <si>
    <t>Nils Müller</t>
  </si>
  <si>
    <t>Granada 33</t>
  </si>
  <si>
    <t>Jim</t>
  </si>
  <si>
    <t>Christian Knop</t>
  </si>
  <si>
    <t>Dwinger 2.0</t>
  </si>
  <si>
    <t>Jens Dwinger</t>
  </si>
  <si>
    <t>YCS</t>
  </si>
  <si>
    <t>Sun Fast 3600</t>
  </si>
  <si>
    <t>Alix</t>
  </si>
  <si>
    <t>Rolf Stapelfeldt</t>
  </si>
  <si>
    <t>WVM</t>
  </si>
  <si>
    <t>Albin Ex</t>
  </si>
  <si>
    <t>Harlequin</t>
  </si>
  <si>
    <t>Andreas Stenz</t>
  </si>
  <si>
    <t>Hallberg Rassy 342</t>
  </si>
  <si>
    <t>Jope</t>
  </si>
  <si>
    <t>Jonas Hentschel</t>
  </si>
  <si>
    <t>SVWS</t>
  </si>
  <si>
    <t>Waarship 1010</t>
  </si>
  <si>
    <t>Tringa</t>
  </si>
  <si>
    <t>Dirk Jepsen</t>
  </si>
  <si>
    <t>BSV</t>
  </si>
  <si>
    <t>Bandholm 27</t>
  </si>
  <si>
    <t>needles+pins</t>
  </si>
  <si>
    <t>ChristianTinnemeier</t>
  </si>
  <si>
    <t>J-125</t>
  </si>
  <si>
    <t>Luna Nostra</t>
  </si>
  <si>
    <t>Peter Clausen</t>
  </si>
  <si>
    <t>HYC</t>
  </si>
  <si>
    <t>Saare 38</t>
  </si>
  <si>
    <t>Pingüino</t>
  </si>
  <si>
    <t>Jürgen Waldheim</t>
  </si>
  <si>
    <t>Calema</t>
  </si>
  <si>
    <t>Nils Wojahn</t>
  </si>
  <si>
    <t>Scanmar 35</t>
  </si>
  <si>
    <t>Bibelot</t>
  </si>
  <si>
    <t>Jonas Freise</t>
  </si>
  <si>
    <t>Dana</t>
  </si>
  <si>
    <t>Simon Schiffmann</t>
  </si>
  <si>
    <t>Nordship 35</t>
  </si>
  <si>
    <t>Spooky</t>
  </si>
  <si>
    <t>Torge Driller</t>
  </si>
  <si>
    <t>WSCG</t>
  </si>
  <si>
    <t>Fiordiligi</t>
  </si>
  <si>
    <t>Frank Krupinska</t>
  </si>
  <si>
    <t>Fjord MS 33</t>
  </si>
  <si>
    <t>Nike</t>
  </si>
  <si>
    <t>Carolin Arens</t>
  </si>
  <si>
    <t>Elan 331</t>
  </si>
  <si>
    <t>Veritas</t>
  </si>
  <si>
    <t>Steven Egbers</t>
  </si>
  <si>
    <t>Bavaria 42 Cruiser</t>
  </si>
  <si>
    <t>Auswertung</t>
  </si>
  <si>
    <t>Nach  "Bereinigung" gem. Ausschreibung</t>
  </si>
  <si>
    <t>d.h. vier Wettfahrten mit der erreichten Punktzahl, die weiteren gewerteten mit einem Punkt</t>
  </si>
  <si>
    <t>bei weniger als drei Wettfahrten, Teilnehmer gestrichen</t>
  </si>
  <si>
    <t>Fördecup 2020</t>
  </si>
  <si>
    <t>Auswertung:</t>
  </si>
  <si>
    <t>Nach Yardstick- Gruppen</t>
  </si>
  <si>
    <t>KFC 1</t>
  </si>
  <si>
    <t>KFC 2</t>
  </si>
  <si>
    <t>KFC 3</t>
  </si>
  <si>
    <t>+ KFC</t>
  </si>
  <si>
    <t>KFC 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</si>
</sst>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23"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3" fillId="0" borderId="0" applyNumberFormat="0" applyFill="0" applyBorder="0" applyAlignment="0" applyProtection="0"/>
    <xf numFmtId="164" fontId="9" fillId="0" borderId="0">
      <alignment/>
      <protection/>
    </xf>
  </cellStyleXfs>
  <cellXfs count="9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0" fillId="0" borderId="2" xfId="0" applyBorder="1" applyAlignment="1">
      <alignment horizontal="center"/>
    </xf>
    <xf numFmtId="164" fontId="8" fillId="0" borderId="2" xfId="0" applyFont="1" applyBorder="1" applyAlignment="1">
      <alignment horizontal="left"/>
    </xf>
    <xf numFmtId="164" fontId="8" fillId="0" borderId="2" xfId="0" applyFont="1" applyBorder="1" applyAlignment="1">
      <alignment/>
    </xf>
    <xf numFmtId="164" fontId="8" fillId="0" borderId="2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/>
    </xf>
    <xf numFmtId="164" fontId="4" fillId="2" borderId="2" xfId="0" applyNumberFormat="1" applyFont="1" applyFill="1" applyBorder="1" applyAlignment="1">
      <alignment/>
    </xf>
    <xf numFmtId="164" fontId="9" fillId="4" borderId="2" xfId="24" applyFont="1" applyFill="1" applyBorder="1" applyAlignment="1" applyProtection="1">
      <alignment horizontal="left"/>
      <protection hidden="1" locked="0"/>
    </xf>
    <xf numFmtId="164" fontId="9" fillId="0" borderId="2" xfId="24" applyFont="1" applyBorder="1" applyAlignment="1" applyProtection="1">
      <alignment horizontal="left"/>
      <protection hidden="1" locked="0"/>
    </xf>
    <xf numFmtId="164" fontId="9" fillId="0" borderId="2" xfId="24" applyBorder="1" applyAlignment="1" applyProtection="1">
      <alignment horizontal="center"/>
      <protection hidden="1" locked="0"/>
    </xf>
    <xf numFmtId="164" fontId="0" fillId="0" borderId="2" xfId="0" applyBorder="1" applyAlignment="1">
      <alignment/>
    </xf>
    <xf numFmtId="164" fontId="0" fillId="2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0" borderId="2" xfId="0" applyFont="1" applyBorder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0" fillId="2" borderId="2" xfId="0" applyFill="1" applyBorder="1" applyAlignment="1">
      <alignment horizontal="center"/>
    </xf>
    <xf numFmtId="164" fontId="0" fillId="3" borderId="2" xfId="0" applyFill="1" applyBorder="1" applyAlignment="1">
      <alignment horizontal="center"/>
    </xf>
    <xf numFmtId="164" fontId="12" fillId="0" borderId="0" xfId="0" applyFont="1" applyFill="1" applyAlignment="1">
      <alignment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5" fontId="13" fillId="0" borderId="2" xfId="24" applyNumberFormat="1" applyFont="1" applyBorder="1" applyAlignment="1">
      <alignment/>
      <protection/>
    </xf>
    <xf numFmtId="164" fontId="13" fillId="0" borderId="2" xfId="24" applyNumberFormat="1" applyFont="1" applyBorder="1" applyAlignment="1">
      <alignment horizontal="center"/>
      <protection/>
    </xf>
    <xf numFmtId="164" fontId="14" fillId="0" borderId="0" xfId="0" applyFont="1" applyAlignment="1">
      <alignment/>
    </xf>
    <xf numFmtId="164" fontId="9" fillId="4" borderId="2" xfId="24" applyFill="1" applyBorder="1" applyAlignment="1" applyProtection="1">
      <alignment horizontal="center"/>
      <protection hidden="1" locked="0"/>
    </xf>
    <xf numFmtId="164" fontId="0" fillId="0" borderId="2" xfId="0" applyFont="1" applyBorder="1" applyAlignment="1">
      <alignment horizontal="left"/>
    </xf>
    <xf numFmtId="164" fontId="0" fillId="0" borderId="2" xfId="0" applyNumberFormat="1" applyBorder="1" applyAlignment="1">
      <alignment/>
    </xf>
    <xf numFmtId="164" fontId="2" fillId="0" borderId="2" xfId="22" applyFont="1" applyFill="1" applyBorder="1" applyAlignment="1">
      <alignment wrapText="1"/>
      <protection/>
    </xf>
    <xf numFmtId="164" fontId="2" fillId="0" borderId="2" xfId="22" applyFont="1" applyFill="1" applyBorder="1" applyAlignment="1">
      <alignment horizontal="center" wrapText="1"/>
      <protection/>
    </xf>
    <xf numFmtId="164" fontId="6" fillId="0" borderId="0" xfId="0" applyFont="1" applyAlignment="1" applyProtection="1">
      <alignment/>
      <protection hidden="1" locked="0"/>
    </xf>
    <xf numFmtId="164" fontId="15" fillId="0" borderId="0" xfId="0" applyFont="1" applyAlignment="1" applyProtection="1">
      <alignment/>
      <protection hidden="1" locked="0"/>
    </xf>
    <xf numFmtId="164" fontId="15" fillId="0" borderId="0" xfId="0" applyFont="1" applyAlignment="1" applyProtection="1">
      <alignment horizontal="right"/>
      <protection hidden="1" locked="0"/>
    </xf>
    <xf numFmtId="164" fontId="15" fillId="0" borderId="0" xfId="0" applyNumberFormat="1" applyFont="1" applyAlignment="1" applyProtection="1">
      <alignment/>
      <protection hidden="1" locked="0"/>
    </xf>
    <xf numFmtId="164" fontId="15" fillId="0" borderId="0" xfId="0" applyNumberFormat="1" applyFont="1" applyAlignment="1" applyProtection="1">
      <alignment horizontal="right"/>
      <protection hidden="1" locked="0"/>
    </xf>
    <xf numFmtId="164" fontId="15" fillId="0" borderId="0" xfId="0" applyNumberFormat="1" applyFont="1" applyFill="1" applyAlignment="1" applyProtection="1">
      <alignment horizontal="left"/>
      <protection hidden="1" locked="0"/>
    </xf>
    <xf numFmtId="164" fontId="15" fillId="0" borderId="0" xfId="0" applyNumberFormat="1" applyFont="1" applyAlignment="1" applyProtection="1">
      <alignment horizontal="left"/>
      <protection hidden="1" locked="0"/>
    </xf>
    <xf numFmtId="166" fontId="15" fillId="0" borderId="0" xfId="0" applyNumberFormat="1" applyFont="1" applyAlignment="1" applyProtection="1">
      <alignment horizontal="left"/>
      <protection hidden="1" locked="0"/>
    </xf>
    <xf numFmtId="164" fontId="4" fillId="0" borderId="0" xfId="0" applyFont="1" applyAlignment="1" applyProtection="1">
      <alignment/>
      <protection hidden="1" locked="0"/>
    </xf>
    <xf numFmtId="164" fontId="4" fillId="0" borderId="0" xfId="0" applyFont="1" applyAlignment="1" applyProtection="1">
      <alignment horizontal="right"/>
      <protection hidden="1" locked="0"/>
    </xf>
    <xf numFmtId="164" fontId="4" fillId="0" borderId="0" xfId="0" applyFont="1" applyFill="1" applyAlignment="1" applyProtection="1">
      <alignment horizontal="left"/>
      <protection hidden="1" locked="0"/>
    </xf>
    <xf numFmtId="164" fontId="4" fillId="0" borderId="0" xfId="0" applyFont="1" applyAlignment="1" applyProtection="1">
      <alignment horizontal="left"/>
      <protection hidden="1" locked="0"/>
    </xf>
    <xf numFmtId="166" fontId="4" fillId="0" borderId="0" xfId="0" applyNumberFormat="1" applyFont="1" applyAlignment="1" applyProtection="1">
      <alignment horizontal="left"/>
      <protection hidden="1" locked="0"/>
    </xf>
    <xf numFmtId="164" fontId="16" fillId="0" borderId="0" xfId="0" applyFont="1" applyBorder="1" applyAlignment="1" applyProtection="1">
      <alignment/>
      <protection hidden="1" locked="0"/>
    </xf>
    <xf numFmtId="164" fontId="17" fillId="0" borderId="0" xfId="0" applyFont="1" applyBorder="1" applyAlignment="1" applyProtection="1">
      <alignment/>
      <protection hidden="1" locked="0"/>
    </xf>
    <xf numFmtId="164" fontId="18" fillId="0" borderId="0" xfId="0" applyFont="1" applyAlignment="1" applyProtection="1">
      <alignment/>
      <protection hidden="1" locked="0"/>
    </xf>
    <xf numFmtId="164" fontId="5" fillId="0" borderId="0" xfId="0" applyFont="1" applyAlignment="1" applyProtection="1">
      <alignment horizontal="right"/>
      <protection hidden="1" locked="0"/>
    </xf>
    <xf numFmtId="164" fontId="5" fillId="0" borderId="0" xfId="0" applyFont="1" applyAlignment="1" applyProtection="1">
      <alignment/>
      <protection hidden="1" locked="0"/>
    </xf>
    <xf numFmtId="164" fontId="15" fillId="0" borderId="0" xfId="0" applyFont="1" applyAlignment="1" applyProtection="1">
      <alignment horizontal="left"/>
      <protection hidden="1" locked="0"/>
    </xf>
    <xf numFmtId="164" fontId="15" fillId="0" borderId="0" xfId="0" applyFont="1" applyFill="1" applyAlignment="1" applyProtection="1">
      <alignment horizontal="right"/>
      <protection hidden="1" locked="0"/>
    </xf>
    <xf numFmtId="164" fontId="15" fillId="0" borderId="0" xfId="0" applyFont="1" applyFill="1" applyAlignment="1" applyProtection="1">
      <alignment horizontal="left"/>
      <protection hidden="1" locked="0"/>
    </xf>
    <xf numFmtId="164" fontId="17" fillId="0" borderId="0" xfId="0" applyNumberFormat="1" applyFont="1" applyBorder="1" applyAlignment="1" applyProtection="1">
      <alignment horizontal="left"/>
      <protection hidden="1" locked="0"/>
    </xf>
    <xf numFmtId="166" fontId="17" fillId="0" borderId="0" xfId="0" applyNumberFormat="1" applyFont="1" applyBorder="1" applyAlignment="1" applyProtection="1">
      <alignment horizontal="left"/>
      <protection hidden="1" locked="0"/>
    </xf>
    <xf numFmtId="164" fontId="0" fillId="0" borderId="0" xfId="0" applyAlignment="1" applyProtection="1">
      <alignment/>
      <protection hidden="1" locked="0"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4" fillId="2" borderId="0" xfId="0" applyNumberFormat="1" applyFont="1" applyFill="1" applyAlignment="1">
      <alignment/>
    </xf>
    <xf numFmtId="164" fontId="19" fillId="0" borderId="0" xfId="0" applyFont="1" applyAlignment="1" applyProtection="1">
      <alignment/>
      <protection hidden="1" locked="0"/>
    </xf>
    <xf numFmtId="164" fontId="20" fillId="0" borderId="0" xfId="0" applyFont="1" applyAlignment="1" applyProtection="1">
      <alignment/>
      <protection hidden="1" locked="0"/>
    </xf>
    <xf numFmtId="164" fontId="12" fillId="0" borderId="0" xfId="0" applyFont="1" applyBorder="1" applyAlignment="1" applyProtection="1">
      <alignment/>
      <protection hidden="1" locked="0"/>
    </xf>
    <xf numFmtId="164" fontId="21" fillId="0" borderId="0" xfId="0" applyFont="1" applyAlignment="1" applyProtection="1">
      <alignment horizontal="left"/>
      <protection hidden="1" locked="0"/>
    </xf>
    <xf numFmtId="164" fontId="21" fillId="0" borderId="0" xfId="0" applyFont="1" applyAlignment="1" applyProtection="1">
      <alignment/>
      <protection hidden="1" locked="0"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/>
    </xf>
    <xf numFmtId="164" fontId="0" fillId="0" borderId="2" xfId="0" applyFont="1" applyBorder="1" applyAlignment="1">
      <alignment horizontal="center"/>
    </xf>
    <xf numFmtId="164" fontId="8" fillId="5" borderId="0" xfId="0" applyFont="1" applyFill="1" applyAlignment="1">
      <alignment/>
    </xf>
    <xf numFmtId="164" fontId="0" fillId="0" borderId="0" xfId="0" applyFill="1" applyAlignment="1">
      <alignment/>
    </xf>
    <xf numFmtId="164" fontId="0" fillId="5" borderId="2" xfId="0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 1" xfId="20"/>
    <cellStyle name="Standard 2" xfId="21"/>
    <cellStyle name="Standard_Tabelle1" xfId="22"/>
    <cellStyle name="Überschrift 5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152400</xdr:rowOff>
    </xdr:from>
    <xdr:to>
      <xdr:col>23</xdr:col>
      <xdr:colOff>9525</xdr:colOff>
      <xdr:row>5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52425" y="314325"/>
          <a:ext cx="12430125" cy="552450"/>
        </a:xfrm>
        <a:prstGeom prst="rect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workbookViewId="0" topLeftCell="A1">
      <selection activeCell="X43" sqref="X43"/>
    </sheetView>
  </sheetViews>
  <sheetFormatPr defaultColWidth="9.140625" defaultRowHeight="12.75"/>
  <cols>
    <col min="1" max="1" width="5.8515625" style="1" customWidth="1"/>
    <col min="2" max="2" width="19.57421875" style="2" customWidth="1"/>
    <col min="3" max="3" width="31.8515625" style="0" customWidth="1"/>
    <col min="4" max="4" width="13.8515625" style="0" customWidth="1"/>
    <col min="5" max="5" width="5.7109375" style="1" customWidth="1"/>
    <col min="6" max="6" width="21.57421875" style="0" customWidth="1"/>
    <col min="7" max="7" width="1.421875" style="0" customWidth="1"/>
    <col min="8" max="9" width="4.421875" style="3" customWidth="1"/>
    <col min="10" max="12" width="4.7109375" style="3" customWidth="1"/>
    <col min="13" max="14" width="4.7109375" style="4" customWidth="1"/>
    <col min="15" max="15" width="4.00390625" style="4" customWidth="1"/>
    <col min="16" max="17" width="5.28125" style="4" customWidth="1"/>
    <col min="18" max="19" width="5.8515625" style="4" customWidth="1"/>
    <col min="20" max="20" width="7.57421875" style="5" customWidth="1"/>
    <col min="21" max="21" width="8.00390625" style="0" customWidth="1"/>
    <col min="22" max="16384" width="8.7109375" style="0" customWidth="1"/>
  </cols>
  <sheetData>
    <row r="1" spans="1:20" s="9" customFormat="1" ht="12.75">
      <c r="A1" s="6"/>
      <c r="B1" s="7" t="s">
        <v>0</v>
      </c>
      <c r="C1" s="8"/>
      <c r="D1" s="9" t="s">
        <v>1</v>
      </c>
      <c r="E1" s="6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5"/>
    </row>
    <row r="2" spans="1:12" s="5" customFormat="1" ht="12.75">
      <c r="A2" s="12"/>
      <c r="B2" s="13"/>
      <c r="E2" s="12"/>
      <c r="H2" s="12"/>
      <c r="I2" s="12"/>
      <c r="J2" s="12"/>
      <c r="K2" s="12"/>
      <c r="L2" s="12"/>
    </row>
    <row r="3" spans="2:19" ht="12.75">
      <c r="B3" s="14" t="s">
        <v>2</v>
      </c>
      <c r="C3" s="15"/>
      <c r="D3" s="15"/>
      <c r="E3" s="16"/>
      <c r="F3" s="15"/>
      <c r="G3" s="15"/>
      <c r="H3" s="17"/>
      <c r="I3" s="17"/>
      <c r="J3" s="17"/>
      <c r="K3" s="17"/>
      <c r="L3" s="17"/>
      <c r="M3" s="18"/>
      <c r="N3" s="18"/>
      <c r="O3" s="18"/>
      <c r="P3" s="18"/>
      <c r="Q3" s="18"/>
      <c r="R3" s="18"/>
      <c r="S3" s="18"/>
    </row>
    <row r="4" spans="2:19" ht="12.75">
      <c r="B4" s="14" t="s">
        <v>3</v>
      </c>
      <c r="C4" s="15"/>
      <c r="D4" s="15"/>
      <c r="E4" s="16"/>
      <c r="F4" s="15"/>
      <c r="G4" s="15"/>
      <c r="H4" s="17"/>
      <c r="I4" s="17"/>
      <c r="J4" s="17"/>
      <c r="K4" s="17"/>
      <c r="L4" s="17"/>
      <c r="M4" s="18"/>
      <c r="N4" s="18"/>
      <c r="O4" s="18"/>
      <c r="P4" s="18"/>
      <c r="Q4" s="18"/>
      <c r="R4" s="18"/>
      <c r="S4" s="18"/>
    </row>
    <row r="5" ht="12.75">
      <c r="B5" s="2" t="s">
        <v>4</v>
      </c>
    </row>
    <row r="7" spans="1:21" ht="12.75">
      <c r="A7" s="19"/>
      <c r="B7" s="20" t="s">
        <v>5</v>
      </c>
      <c r="C7" s="21" t="s">
        <v>6</v>
      </c>
      <c r="D7" s="21" t="s">
        <v>7</v>
      </c>
      <c r="E7" s="22" t="s">
        <v>8</v>
      </c>
      <c r="F7" s="21" t="s">
        <v>9</v>
      </c>
      <c r="G7" s="23"/>
      <c r="H7" s="24" t="s">
        <v>10</v>
      </c>
      <c r="I7" s="24" t="s">
        <v>11</v>
      </c>
      <c r="J7" s="24" t="s">
        <v>12</v>
      </c>
      <c r="K7" s="25" t="s">
        <v>13</v>
      </c>
      <c r="L7" s="26" t="s">
        <v>14</v>
      </c>
      <c r="M7" s="27" t="s">
        <v>15</v>
      </c>
      <c r="N7" s="28" t="s">
        <v>16</v>
      </c>
      <c r="O7" s="25" t="s">
        <v>17</v>
      </c>
      <c r="P7" s="24" t="s">
        <v>18</v>
      </c>
      <c r="Q7" s="25" t="s">
        <v>19</v>
      </c>
      <c r="R7" s="25" t="s">
        <v>20</v>
      </c>
      <c r="S7" s="27" t="s">
        <v>21</v>
      </c>
      <c r="U7" s="5"/>
    </row>
    <row r="8" spans="1:23" ht="12.75">
      <c r="A8" s="19">
        <f>RANK(S8,$S$8:$S$42,0)</f>
        <v>1</v>
      </c>
      <c r="B8" s="29" t="s">
        <v>22</v>
      </c>
      <c r="C8" s="30" t="s">
        <v>23</v>
      </c>
      <c r="D8" s="30" t="s">
        <v>24</v>
      </c>
      <c r="E8" s="31">
        <v>101</v>
      </c>
      <c r="F8" s="30" t="s">
        <v>25</v>
      </c>
      <c r="G8" s="32"/>
      <c r="H8" s="33"/>
      <c r="I8" s="33"/>
      <c r="J8" s="33"/>
      <c r="K8" s="34">
        <v>18</v>
      </c>
      <c r="L8" s="35">
        <v>20</v>
      </c>
      <c r="M8" s="34">
        <v>19</v>
      </c>
      <c r="N8" s="33"/>
      <c r="O8" s="34">
        <v>11</v>
      </c>
      <c r="P8" s="33"/>
      <c r="Q8" s="34">
        <v>19</v>
      </c>
      <c r="R8" s="34">
        <v>18</v>
      </c>
      <c r="S8" s="36">
        <f>H8+I8*1.5+J8+K8+L8*1.5+M8+N8+O8+P8+Q8+R8</f>
        <v>115</v>
      </c>
      <c r="U8" s="5" t="s">
        <v>26</v>
      </c>
      <c r="V8" s="37" t="s">
        <v>27</v>
      </c>
      <c r="W8" s="38"/>
    </row>
    <row r="9" spans="1:22" ht="12.75">
      <c r="A9" s="19">
        <f>RANK(S9,$S$8:$S$42,0)</f>
        <v>2</v>
      </c>
      <c r="B9" s="29" t="s">
        <v>28</v>
      </c>
      <c r="C9" s="30" t="s">
        <v>29</v>
      </c>
      <c r="D9" s="30" t="s">
        <v>30</v>
      </c>
      <c r="E9" s="31">
        <v>104</v>
      </c>
      <c r="F9" s="30" t="s">
        <v>31</v>
      </c>
      <c r="G9" s="32"/>
      <c r="H9" s="39"/>
      <c r="I9" s="39"/>
      <c r="J9" s="39"/>
      <c r="K9" s="19">
        <v>19</v>
      </c>
      <c r="L9" s="40"/>
      <c r="M9" s="19">
        <v>20</v>
      </c>
      <c r="N9" s="39"/>
      <c r="O9" s="19">
        <v>15</v>
      </c>
      <c r="P9" s="39"/>
      <c r="Q9" s="19">
        <v>20</v>
      </c>
      <c r="R9" s="19">
        <v>19</v>
      </c>
      <c r="S9" s="36">
        <f>H9+I9*1.5+J9+K9+L9*1.5+M9+N9+O9+P9+Q9+R9</f>
        <v>93</v>
      </c>
      <c r="T9"/>
      <c r="U9" s="5" t="s">
        <v>32</v>
      </c>
      <c r="V9" s="37" t="s">
        <v>33</v>
      </c>
    </row>
    <row r="10" spans="1:25" s="42" customFormat="1" ht="12.75">
      <c r="A10" s="19">
        <f>RANK(S10,$S$8:$S$42,0)</f>
        <v>3</v>
      </c>
      <c r="B10" s="36" t="s">
        <v>34</v>
      </c>
      <c r="C10" s="36" t="s">
        <v>35</v>
      </c>
      <c r="D10" s="36" t="s">
        <v>36</v>
      </c>
      <c r="E10" s="19">
        <v>92</v>
      </c>
      <c r="F10" s="36" t="s">
        <v>37</v>
      </c>
      <c r="G10" s="32"/>
      <c r="H10" s="33"/>
      <c r="I10" s="33"/>
      <c r="J10" s="33"/>
      <c r="K10" s="34">
        <v>20</v>
      </c>
      <c r="L10" s="35"/>
      <c r="M10" s="34">
        <v>17</v>
      </c>
      <c r="N10" s="33"/>
      <c r="O10" s="34"/>
      <c r="P10" s="33"/>
      <c r="Q10" s="34">
        <v>18</v>
      </c>
      <c r="R10" s="34">
        <v>17</v>
      </c>
      <c r="S10" s="36">
        <f>H10+I10*1.5+J10+K10+L10*1.5+M10+N10+O10+P10+Q10+R10</f>
        <v>72</v>
      </c>
      <c r="T10" s="5"/>
      <c r="U10" s="41" t="s">
        <v>38</v>
      </c>
      <c r="V10" s="37" t="s">
        <v>39</v>
      </c>
      <c r="W10"/>
      <c r="X10"/>
      <c r="Y10"/>
    </row>
    <row r="11" spans="1:25" ht="12.75">
      <c r="A11" s="19">
        <f>RANK(S11,$S$8:$S$42,0)</f>
        <v>4</v>
      </c>
      <c r="B11" s="29" t="s">
        <v>40</v>
      </c>
      <c r="C11" s="30" t="s">
        <v>41</v>
      </c>
      <c r="D11" s="30" t="s">
        <v>42</v>
      </c>
      <c r="E11" s="31">
        <v>94</v>
      </c>
      <c r="F11" s="30" t="s">
        <v>43</v>
      </c>
      <c r="G11" s="32"/>
      <c r="H11" s="33"/>
      <c r="I11" s="33"/>
      <c r="J11" s="33"/>
      <c r="K11" s="34">
        <v>15</v>
      </c>
      <c r="L11" s="35">
        <v>19</v>
      </c>
      <c r="M11" s="34">
        <v>9</v>
      </c>
      <c r="N11" s="33"/>
      <c r="O11" s="34"/>
      <c r="P11" s="33"/>
      <c r="Q11" s="34"/>
      <c r="R11" s="34">
        <v>12</v>
      </c>
      <c r="S11" s="36">
        <f>H11+I11*1.5+J11+K11+L11*1.5+M11+N11+O11+P11+Q11+R11</f>
        <v>64.5</v>
      </c>
      <c r="U11" s="41" t="s">
        <v>44</v>
      </c>
      <c r="V11" s="43" t="s">
        <v>45</v>
      </c>
      <c r="W11" s="43"/>
      <c r="Y11" s="42"/>
    </row>
    <row r="12" spans="1:23" ht="12.75">
      <c r="A12" s="19">
        <f>RANK(S12,$S$8:$S$42,0)</f>
        <v>5</v>
      </c>
      <c r="B12" s="44" t="s">
        <v>46</v>
      </c>
      <c r="C12" s="44" t="s">
        <v>47</v>
      </c>
      <c r="D12" s="36"/>
      <c r="E12" s="45">
        <v>107</v>
      </c>
      <c r="F12" s="44" t="s">
        <v>48</v>
      </c>
      <c r="G12" s="32"/>
      <c r="H12" s="33"/>
      <c r="I12" s="33"/>
      <c r="J12" s="33"/>
      <c r="K12" s="34">
        <v>17</v>
      </c>
      <c r="L12" s="35"/>
      <c r="M12" s="34">
        <v>16</v>
      </c>
      <c r="N12" s="33"/>
      <c r="O12" s="34">
        <v>17</v>
      </c>
      <c r="P12" s="33"/>
      <c r="Q12" s="34"/>
      <c r="R12" s="34"/>
      <c r="S12" s="36">
        <f>H12+I12*1.5+J12+K12+L12*1.5+M12+N12+O12+P12+Q12+R12</f>
        <v>50</v>
      </c>
      <c r="U12" s="5" t="s">
        <v>49</v>
      </c>
      <c r="V12" s="46" t="s">
        <v>50</v>
      </c>
      <c r="W12" s="43"/>
    </row>
    <row r="13" spans="1:25" s="42" customFormat="1" ht="12.75">
      <c r="A13" s="19">
        <f>RANK(S13,$S$8:$S$42,0)</f>
        <v>6</v>
      </c>
      <c r="B13" s="36" t="s">
        <v>51</v>
      </c>
      <c r="C13" s="36" t="s">
        <v>52</v>
      </c>
      <c r="D13" s="36" t="s">
        <v>53</v>
      </c>
      <c r="E13" s="19">
        <v>91</v>
      </c>
      <c r="F13" s="32" t="s">
        <v>54</v>
      </c>
      <c r="G13" s="36"/>
      <c r="H13" s="33"/>
      <c r="I13" s="33"/>
      <c r="J13" s="33"/>
      <c r="K13" s="34">
        <v>1</v>
      </c>
      <c r="L13" s="35"/>
      <c r="M13" s="34">
        <v>12</v>
      </c>
      <c r="N13" s="33"/>
      <c r="O13" s="34">
        <v>10</v>
      </c>
      <c r="P13" s="33"/>
      <c r="Q13" s="34">
        <v>17</v>
      </c>
      <c r="R13" s="34"/>
      <c r="S13" s="36">
        <f>H13+I13*1.5+J13+K13+L13*1.5+M13+N13+O13+P13+Q13+R13</f>
        <v>40</v>
      </c>
      <c r="T13"/>
      <c r="U13" s="5" t="s">
        <v>55</v>
      </c>
      <c r="V13" s="43" t="s">
        <v>56</v>
      </c>
      <c r="W13"/>
      <c r="X13"/>
      <c r="Y13"/>
    </row>
    <row r="14" spans="1:25" ht="12.75">
      <c r="A14" s="19">
        <f>RANK(S14,$S$8:$S$42,0)</f>
        <v>7</v>
      </c>
      <c r="B14" s="36" t="s">
        <v>57</v>
      </c>
      <c r="C14" s="36" t="s">
        <v>58</v>
      </c>
      <c r="D14" s="36" t="s">
        <v>59</v>
      </c>
      <c r="E14" s="19">
        <v>88</v>
      </c>
      <c r="F14" s="36" t="s">
        <v>60</v>
      </c>
      <c r="G14" s="36"/>
      <c r="H14" s="33"/>
      <c r="I14" s="33"/>
      <c r="J14" s="33"/>
      <c r="K14" s="34"/>
      <c r="L14" s="35"/>
      <c r="M14" s="34">
        <v>13</v>
      </c>
      <c r="N14" s="33"/>
      <c r="O14" s="34">
        <v>9</v>
      </c>
      <c r="P14" s="33"/>
      <c r="Q14" s="34"/>
      <c r="R14" s="34">
        <v>16</v>
      </c>
      <c r="S14" s="36">
        <f>H14+I14*1.5+J14+K14+L14*1.5+M14+N14+O14+P14+Q14+R14</f>
        <v>38</v>
      </c>
      <c r="U14" s="5" t="s">
        <v>61</v>
      </c>
      <c r="V14" s="37" t="s">
        <v>62</v>
      </c>
      <c r="W14" s="37"/>
      <c r="Y14" s="42"/>
    </row>
    <row r="15" spans="1:23" ht="12.75">
      <c r="A15" s="19">
        <f>RANK(S15,$S$8:$S$42,0)</f>
        <v>8</v>
      </c>
      <c r="B15" s="29" t="s">
        <v>63</v>
      </c>
      <c r="C15" s="30" t="s">
        <v>64</v>
      </c>
      <c r="D15" s="29" t="s">
        <v>65</v>
      </c>
      <c r="E15" s="47">
        <v>84</v>
      </c>
      <c r="F15" s="29" t="s">
        <v>66</v>
      </c>
      <c r="G15" s="32"/>
      <c r="H15" s="33"/>
      <c r="I15" s="33"/>
      <c r="J15" s="33"/>
      <c r="K15" s="34"/>
      <c r="L15" s="35">
        <v>17</v>
      </c>
      <c r="M15" s="34">
        <v>10</v>
      </c>
      <c r="N15" s="33"/>
      <c r="O15" s="34"/>
      <c r="P15" s="33"/>
      <c r="Q15" s="34"/>
      <c r="R15" s="34"/>
      <c r="S15" s="36">
        <f>H15+I15*1.5+J15+K15+L15*1.5+M15+N15+O15+P15+Q15+R15</f>
        <v>35.5</v>
      </c>
      <c r="U15" s="5" t="s">
        <v>67</v>
      </c>
      <c r="V15" s="43" t="s">
        <v>68</v>
      </c>
      <c r="W15" s="43"/>
    </row>
    <row r="16" spans="1:25" s="42" customFormat="1" ht="12.75">
      <c r="A16" s="19">
        <f>RANK(S16,$S$8:$S$42,0)</f>
        <v>9</v>
      </c>
      <c r="B16" s="48" t="s">
        <v>69</v>
      </c>
      <c r="C16" s="36" t="s">
        <v>70</v>
      </c>
      <c r="D16" s="36" t="s">
        <v>71</v>
      </c>
      <c r="E16" s="19">
        <v>98</v>
      </c>
      <c r="F16" s="36" t="s">
        <v>72</v>
      </c>
      <c r="G16" s="36"/>
      <c r="H16" s="33"/>
      <c r="I16" s="33"/>
      <c r="J16" s="33"/>
      <c r="K16" s="34"/>
      <c r="L16" s="36"/>
      <c r="M16" s="49"/>
      <c r="N16" s="33"/>
      <c r="O16" s="49"/>
      <c r="P16" s="33"/>
      <c r="Q16" s="49">
        <v>16</v>
      </c>
      <c r="R16" s="49">
        <v>14</v>
      </c>
      <c r="S16" s="36">
        <f>H16+I16*1.5+J16+K16+L16*1.5+M16+N16+O16+P16+Q16+R16</f>
        <v>30</v>
      </c>
      <c r="T16" s="5"/>
      <c r="U16" s="5" t="s">
        <v>73</v>
      </c>
      <c r="V16" s="37" t="s">
        <v>74</v>
      </c>
      <c r="W16" s="37"/>
      <c r="X16" s="38"/>
      <c r="Y16"/>
    </row>
    <row r="17" spans="1:25" ht="12.75">
      <c r="A17" s="19">
        <f>RANK(S17,$S$8:$S$42,0)</f>
        <v>10</v>
      </c>
      <c r="B17" s="29" t="s">
        <v>75</v>
      </c>
      <c r="C17" s="30" t="s">
        <v>76</v>
      </c>
      <c r="D17" s="30" t="s">
        <v>77</v>
      </c>
      <c r="E17" s="31">
        <v>108</v>
      </c>
      <c r="F17" s="30" t="s">
        <v>78</v>
      </c>
      <c r="G17" s="36"/>
      <c r="H17" s="33"/>
      <c r="I17" s="33"/>
      <c r="J17" s="33"/>
      <c r="K17" s="34"/>
      <c r="L17" s="35">
        <v>18</v>
      </c>
      <c r="M17" s="34"/>
      <c r="N17" s="33"/>
      <c r="O17" s="34"/>
      <c r="P17" s="33"/>
      <c r="Q17" s="34"/>
      <c r="R17" s="34"/>
      <c r="S17" s="36">
        <f>H17+I17*1.5+J17+K17+L17*1.5+M17+N17+O17+P17+Q17+R17</f>
        <v>27</v>
      </c>
      <c r="U17" s="5" t="s">
        <v>79</v>
      </c>
      <c r="V17" s="43" t="s">
        <v>80</v>
      </c>
      <c r="W17" s="43"/>
      <c r="X17" s="42"/>
      <c r="Y17" s="42"/>
    </row>
    <row r="18" spans="1:22" ht="12.75">
      <c r="A18" s="19">
        <f>RANK(S18,$S$8:$S$42,0)</f>
        <v>11</v>
      </c>
      <c r="B18" s="36" t="s">
        <v>81</v>
      </c>
      <c r="C18" s="36" t="s">
        <v>82</v>
      </c>
      <c r="D18" s="36"/>
      <c r="E18" s="19">
        <v>100</v>
      </c>
      <c r="F18" s="32" t="s">
        <v>83</v>
      </c>
      <c r="G18" s="36"/>
      <c r="H18" s="33"/>
      <c r="I18" s="33"/>
      <c r="J18" s="33"/>
      <c r="K18" s="34">
        <v>13</v>
      </c>
      <c r="L18" s="35"/>
      <c r="M18" s="34"/>
      <c r="N18" s="33"/>
      <c r="O18" s="34">
        <v>7</v>
      </c>
      <c r="P18" s="33"/>
      <c r="Q18" s="34"/>
      <c r="R18" s="34"/>
      <c r="S18" s="36">
        <f>H18+I18*1.5+J18+K18+L18*1.5+M18+N18+O18+P18+Q18+R18</f>
        <v>20</v>
      </c>
      <c r="U18" s="5" t="s">
        <v>84</v>
      </c>
      <c r="V18" s="43" t="s">
        <v>85</v>
      </c>
    </row>
    <row r="19" spans="1:19" ht="12.75">
      <c r="A19" s="19">
        <f>RANK(S19,$S$8:$S$42,0)</f>
        <v>11</v>
      </c>
      <c r="B19" s="44" t="s">
        <v>86</v>
      </c>
      <c r="C19" s="44" t="s">
        <v>87</v>
      </c>
      <c r="D19" s="36"/>
      <c r="E19" s="45">
        <v>107</v>
      </c>
      <c r="F19" s="44" t="s">
        <v>88</v>
      </c>
      <c r="G19" s="36"/>
      <c r="H19" s="33"/>
      <c r="I19" s="33"/>
      <c r="J19" s="33"/>
      <c r="K19" s="34"/>
      <c r="L19" s="35"/>
      <c r="M19" s="34"/>
      <c r="N19" s="33"/>
      <c r="O19" s="34">
        <v>20</v>
      </c>
      <c r="P19" s="33"/>
      <c r="Q19" s="34"/>
      <c r="R19" s="34"/>
      <c r="S19" s="36">
        <f>H19+I19*1.5+J19+K19+L19*1.5+M19+N19+O19+P19+Q19+R19</f>
        <v>20</v>
      </c>
    </row>
    <row r="20" spans="1:22" ht="12.75">
      <c r="A20" s="19">
        <f>RANK(S20,$S$8:$S$42,0)</f>
        <v>11</v>
      </c>
      <c r="B20" s="29" t="s">
        <v>89</v>
      </c>
      <c r="C20" s="30" t="s">
        <v>90</v>
      </c>
      <c r="D20" s="29" t="s">
        <v>91</v>
      </c>
      <c r="E20" s="47">
        <v>96</v>
      </c>
      <c r="F20" s="29" t="s">
        <v>92</v>
      </c>
      <c r="G20" s="36"/>
      <c r="H20" s="33"/>
      <c r="I20" s="33"/>
      <c r="J20" s="33"/>
      <c r="K20" s="34">
        <v>19</v>
      </c>
      <c r="L20" s="35"/>
      <c r="M20" s="34"/>
      <c r="N20" s="33"/>
      <c r="O20" s="34">
        <v>1</v>
      </c>
      <c r="P20" s="33"/>
      <c r="Q20" s="34"/>
      <c r="R20" s="34"/>
      <c r="S20" s="36">
        <f>H20+I20*1.5+J20+K20+L20*1.5+M20+N20+O20+P20+Q20+R20</f>
        <v>20</v>
      </c>
      <c r="U20" s="5" t="s">
        <v>93</v>
      </c>
      <c r="V20" t="s">
        <v>94</v>
      </c>
    </row>
    <row r="21" spans="1:22" ht="12.75">
      <c r="A21" s="19">
        <f>RANK(S21,$S$8:$S$42,0)</f>
        <v>11</v>
      </c>
      <c r="B21" s="48" t="s">
        <v>95</v>
      </c>
      <c r="C21" s="36" t="s">
        <v>96</v>
      </c>
      <c r="D21" s="36" t="s">
        <v>97</v>
      </c>
      <c r="E21" s="19">
        <v>93</v>
      </c>
      <c r="F21" s="36" t="s">
        <v>98</v>
      </c>
      <c r="G21" s="36"/>
      <c r="H21" s="33"/>
      <c r="I21" s="33"/>
      <c r="J21" s="33"/>
      <c r="K21" s="34"/>
      <c r="L21" s="34"/>
      <c r="M21" s="49"/>
      <c r="N21" s="33"/>
      <c r="O21" s="49"/>
      <c r="P21" s="33"/>
      <c r="Q21" s="49"/>
      <c r="R21" s="49">
        <v>20</v>
      </c>
      <c r="S21" s="36">
        <f>H21+I21*1.5+J21+K21+L21*1.5+M21+N21+O21+P21+Q21+R21</f>
        <v>20</v>
      </c>
      <c r="U21" s="5" t="s">
        <v>99</v>
      </c>
      <c r="V21" t="s">
        <v>100</v>
      </c>
    </row>
    <row r="22" spans="1:22" ht="12.75">
      <c r="A22" s="19">
        <f>RANK(S22,$S$8:$S$42,0)</f>
        <v>15</v>
      </c>
      <c r="B22" s="44" t="s">
        <v>101</v>
      </c>
      <c r="C22" s="44" t="s">
        <v>102</v>
      </c>
      <c r="D22" s="36"/>
      <c r="E22" s="45">
        <v>88</v>
      </c>
      <c r="F22" s="44" t="s">
        <v>103</v>
      </c>
      <c r="G22" s="32"/>
      <c r="H22" s="33"/>
      <c r="I22" s="33"/>
      <c r="J22" s="33"/>
      <c r="K22" s="34"/>
      <c r="L22" s="35"/>
      <c r="M22" s="34"/>
      <c r="N22" s="33"/>
      <c r="O22" s="34">
        <v>19</v>
      </c>
      <c r="P22" s="33"/>
      <c r="Q22" s="49"/>
      <c r="R22" s="49"/>
      <c r="S22" s="36">
        <f>H22+I22*1.5+J22+K22+L22*1.5+M22+N22+O22+P22+Q22+R22</f>
        <v>19</v>
      </c>
      <c r="U22" s="5" t="s">
        <v>104</v>
      </c>
      <c r="V22" s="42" t="s">
        <v>105</v>
      </c>
    </row>
    <row r="23" spans="1:22" ht="12.75">
      <c r="A23" s="19">
        <f>RANK(S23,$S$8:$S$42,0)</f>
        <v>16</v>
      </c>
      <c r="B23" s="44" t="s">
        <v>106</v>
      </c>
      <c r="C23" s="44" t="s">
        <v>107</v>
      </c>
      <c r="D23" s="36"/>
      <c r="E23" s="45">
        <v>94</v>
      </c>
      <c r="F23" s="44" t="s">
        <v>108</v>
      </c>
      <c r="G23" s="36"/>
      <c r="H23" s="33"/>
      <c r="I23" s="33"/>
      <c r="J23" s="33"/>
      <c r="K23" s="34"/>
      <c r="L23" s="35"/>
      <c r="M23" s="34"/>
      <c r="N23" s="33"/>
      <c r="O23" s="34">
        <v>18</v>
      </c>
      <c r="P23" s="33"/>
      <c r="Q23" s="34"/>
      <c r="R23" s="34"/>
      <c r="S23" s="36">
        <f>H23+I23*1.5+J23+K23+L23*1.5+M23+N23+O23+P23+Q23+R23</f>
        <v>18</v>
      </c>
      <c r="U23" s="5" t="s">
        <v>109</v>
      </c>
      <c r="V23" s="42" t="s">
        <v>110</v>
      </c>
    </row>
    <row r="24" spans="1:19" ht="12.75">
      <c r="A24" s="19">
        <f>RANK(S24,$S$8:$S$42,0)</f>
        <v>16</v>
      </c>
      <c r="B24" s="36" t="s">
        <v>111</v>
      </c>
      <c r="C24" s="36" t="s">
        <v>112</v>
      </c>
      <c r="D24" s="36" t="s">
        <v>71</v>
      </c>
      <c r="E24" s="19">
        <v>93</v>
      </c>
      <c r="F24" s="36" t="s">
        <v>113</v>
      </c>
      <c r="G24" s="36"/>
      <c r="H24" s="33"/>
      <c r="I24" s="33"/>
      <c r="J24" s="33"/>
      <c r="K24" s="34"/>
      <c r="L24" s="35"/>
      <c r="M24" s="34">
        <v>18</v>
      </c>
      <c r="N24" s="33"/>
      <c r="O24" s="34"/>
      <c r="P24" s="33"/>
      <c r="Q24" s="34"/>
      <c r="R24" s="34"/>
      <c r="S24" s="36">
        <f>H24+I24*1.5+J24+K24+L24*1.5+M24+N24+O24+P24+Q24+R24</f>
        <v>18</v>
      </c>
    </row>
    <row r="25" spans="1:19" ht="12.75">
      <c r="A25" s="19">
        <f>RANK(S25,$S$8:$S$42,0)</f>
        <v>18</v>
      </c>
      <c r="B25" s="29" t="s">
        <v>114</v>
      </c>
      <c r="C25" s="30" t="s">
        <v>115</v>
      </c>
      <c r="D25" s="30" t="s">
        <v>116</v>
      </c>
      <c r="E25" s="47">
        <v>94</v>
      </c>
      <c r="F25" s="30" t="s">
        <v>117</v>
      </c>
      <c r="G25" s="32"/>
      <c r="H25" s="39"/>
      <c r="I25" s="39"/>
      <c r="J25" s="39"/>
      <c r="K25" s="19">
        <v>16</v>
      </c>
      <c r="L25" s="40"/>
      <c r="M25" s="19"/>
      <c r="N25" s="39"/>
      <c r="O25" s="19"/>
      <c r="P25" s="39"/>
      <c r="Q25" s="19"/>
      <c r="R25" s="19"/>
      <c r="S25" s="36">
        <f>H25+I25*1.5+J25+K25+L25*1.5+M25+N25+O25+P25+Q25+R25</f>
        <v>16</v>
      </c>
    </row>
    <row r="26" spans="1:19" ht="12.75">
      <c r="A26" s="19">
        <f>RANK(S26,$S$8:$S$42,0)</f>
        <v>18</v>
      </c>
      <c r="B26" s="44" t="s">
        <v>118</v>
      </c>
      <c r="C26" s="44" t="s">
        <v>119</v>
      </c>
      <c r="D26" s="36"/>
      <c r="E26" s="45">
        <v>100</v>
      </c>
      <c r="F26" s="44" t="s">
        <v>120</v>
      </c>
      <c r="G26" s="32"/>
      <c r="H26" s="33"/>
      <c r="I26" s="33"/>
      <c r="J26" s="33"/>
      <c r="K26" s="34"/>
      <c r="L26" s="35"/>
      <c r="M26" s="34"/>
      <c r="N26" s="33"/>
      <c r="O26" s="34">
        <v>16</v>
      </c>
      <c r="P26" s="33"/>
      <c r="Q26" s="49"/>
      <c r="R26" s="49"/>
      <c r="S26" s="36">
        <f>H26+I26*1.5+J26+K26+L26*1.5+M26+N26+O26+P26+Q26+R26</f>
        <v>16</v>
      </c>
    </row>
    <row r="27" spans="1:19" ht="12.75">
      <c r="A27" s="19">
        <f>RANK(S27,$S$8:$S$42,0)</f>
        <v>20</v>
      </c>
      <c r="B27" s="36" t="s">
        <v>121</v>
      </c>
      <c r="C27" s="36" t="s">
        <v>122</v>
      </c>
      <c r="D27" s="36" t="s">
        <v>71</v>
      </c>
      <c r="E27" s="19">
        <v>94</v>
      </c>
      <c r="F27" s="36" t="s">
        <v>43</v>
      </c>
      <c r="G27" s="36"/>
      <c r="H27" s="33"/>
      <c r="I27" s="33"/>
      <c r="J27" s="33"/>
      <c r="K27" s="34">
        <v>15</v>
      </c>
      <c r="L27" s="35"/>
      <c r="M27" s="34"/>
      <c r="N27" s="33"/>
      <c r="O27" s="34"/>
      <c r="P27" s="33"/>
      <c r="Q27" s="34"/>
      <c r="R27" s="34"/>
      <c r="S27" s="36">
        <f>H27+I27*1.5+J27+K27+L27*1.5+M27+N27+O27+P27+Q27+R27</f>
        <v>15</v>
      </c>
    </row>
    <row r="28" spans="1:19" ht="12.75">
      <c r="A28" s="19">
        <f>RANK(S28,$S$8:$S$42,0)</f>
        <v>20</v>
      </c>
      <c r="B28" s="29" t="s">
        <v>123</v>
      </c>
      <c r="C28" s="30" t="s">
        <v>124</v>
      </c>
      <c r="D28" s="30" t="s">
        <v>125</v>
      </c>
      <c r="E28" s="47">
        <v>87</v>
      </c>
      <c r="F28" s="30" t="s">
        <v>126</v>
      </c>
      <c r="G28" s="32"/>
      <c r="H28" s="33"/>
      <c r="I28" s="33"/>
      <c r="J28" s="33"/>
      <c r="K28" s="34"/>
      <c r="L28" s="35"/>
      <c r="M28" s="34">
        <v>15</v>
      </c>
      <c r="N28" s="33"/>
      <c r="O28" s="34"/>
      <c r="P28" s="33"/>
      <c r="Q28" s="34"/>
      <c r="R28" s="34"/>
      <c r="S28" s="36">
        <f>H28+I28*1.5+J28+K28+L28*1.5+M28+N28+O28+P28+Q28+R28</f>
        <v>15</v>
      </c>
    </row>
    <row r="29" spans="1:19" ht="12.75">
      <c r="A29" s="19">
        <f>RANK(S29,$S$8:$S$42,0)</f>
        <v>20</v>
      </c>
      <c r="B29" s="48" t="s">
        <v>127</v>
      </c>
      <c r="C29" s="36" t="s">
        <v>128</v>
      </c>
      <c r="D29" s="36" t="s">
        <v>129</v>
      </c>
      <c r="E29" s="19">
        <v>105</v>
      </c>
      <c r="F29" s="36" t="s">
        <v>130</v>
      </c>
      <c r="G29" s="36"/>
      <c r="H29" s="33"/>
      <c r="I29" s="33"/>
      <c r="J29" s="33"/>
      <c r="K29" s="34"/>
      <c r="L29" s="34"/>
      <c r="M29" s="49"/>
      <c r="N29" s="33"/>
      <c r="O29" s="49"/>
      <c r="P29" s="33"/>
      <c r="Q29" s="49"/>
      <c r="R29" s="49">
        <v>15</v>
      </c>
      <c r="S29" s="36">
        <f>H29+I29*1.5+J29+K29+L29*1.5+M29+N29+O29+P29+Q29+R29</f>
        <v>15</v>
      </c>
    </row>
    <row r="30" spans="1:19" ht="12.75">
      <c r="A30" s="19">
        <f>RANK(S30,$S$8:$S$42,0)</f>
        <v>23</v>
      </c>
      <c r="B30" s="44" t="s">
        <v>131</v>
      </c>
      <c r="C30" s="44" t="s">
        <v>132</v>
      </c>
      <c r="D30" s="36"/>
      <c r="E30" s="45">
        <v>100</v>
      </c>
      <c r="F30" s="44" t="s">
        <v>133</v>
      </c>
      <c r="G30" s="36"/>
      <c r="H30" s="33"/>
      <c r="I30" s="33"/>
      <c r="J30" s="33"/>
      <c r="K30" s="34"/>
      <c r="L30" s="35"/>
      <c r="M30" s="34"/>
      <c r="N30" s="33"/>
      <c r="O30" s="34">
        <v>14</v>
      </c>
      <c r="P30" s="33"/>
      <c r="Q30" s="34"/>
      <c r="R30" s="34"/>
      <c r="S30" s="36">
        <f>H30+I30*1.5+J30+K30+L30*1.5+M30+N30+O30+P30+Q30+R30</f>
        <v>14</v>
      </c>
    </row>
    <row r="31" spans="1:19" ht="12.75">
      <c r="A31" s="19">
        <f>RANK(S31,$S$8:$S$42,0)</f>
        <v>23</v>
      </c>
      <c r="B31" s="29" t="s">
        <v>134</v>
      </c>
      <c r="C31" s="30" t="s">
        <v>135</v>
      </c>
      <c r="D31" s="29" t="s">
        <v>136</v>
      </c>
      <c r="E31" s="47">
        <v>99</v>
      </c>
      <c r="F31" s="29" t="s">
        <v>137</v>
      </c>
      <c r="G31" s="36"/>
      <c r="H31" s="33"/>
      <c r="I31" s="33"/>
      <c r="J31" s="33"/>
      <c r="K31" s="34"/>
      <c r="L31" s="35"/>
      <c r="M31" s="34">
        <v>14</v>
      </c>
      <c r="N31" s="33"/>
      <c r="O31" s="34"/>
      <c r="P31" s="33"/>
      <c r="Q31" s="34"/>
      <c r="R31" s="34"/>
      <c r="S31" s="36">
        <f>H31+I31*1.5+J31+K31+L31*1.5+M31+N31+O31+P31+Q31+R31</f>
        <v>14</v>
      </c>
    </row>
    <row r="32" spans="1:19" ht="12.75">
      <c r="A32" s="19">
        <f>RANK(S32,$S$8:$S$42,0)</f>
        <v>23</v>
      </c>
      <c r="B32" s="36" t="s">
        <v>138</v>
      </c>
      <c r="C32" s="36" t="s">
        <v>139</v>
      </c>
      <c r="D32" s="36" t="s">
        <v>140</v>
      </c>
      <c r="E32" s="19">
        <v>112</v>
      </c>
      <c r="F32" s="32" t="s">
        <v>141</v>
      </c>
      <c r="G32" s="36"/>
      <c r="H32" s="33"/>
      <c r="I32" s="33"/>
      <c r="J32" s="33"/>
      <c r="K32" s="34">
        <v>14</v>
      </c>
      <c r="L32" s="35"/>
      <c r="M32" s="34"/>
      <c r="N32" s="33"/>
      <c r="O32" s="34"/>
      <c r="P32" s="33"/>
      <c r="Q32" s="49"/>
      <c r="R32" s="49"/>
      <c r="S32" s="36">
        <f>H32+I32*1.5+J32+K32+L32*1.5+M32+N32+O32+P32+Q32+R32</f>
        <v>14</v>
      </c>
    </row>
    <row r="33" spans="1:19" ht="12.75">
      <c r="A33" s="19">
        <f>RANK(S33,$S$8:$S$42,0)</f>
        <v>26</v>
      </c>
      <c r="B33" s="44" t="s">
        <v>142</v>
      </c>
      <c r="C33" s="44" t="s">
        <v>143</v>
      </c>
      <c r="D33" s="36" t="s">
        <v>71</v>
      </c>
      <c r="E33" s="45">
        <v>78</v>
      </c>
      <c r="F33" s="44" t="s">
        <v>144</v>
      </c>
      <c r="G33" s="36"/>
      <c r="H33" s="33"/>
      <c r="I33" s="33"/>
      <c r="J33" s="33"/>
      <c r="K33" s="34"/>
      <c r="L33" s="35"/>
      <c r="M33" s="34"/>
      <c r="N33" s="33"/>
      <c r="O33" s="34">
        <v>13</v>
      </c>
      <c r="P33" s="33"/>
      <c r="Q33" s="49"/>
      <c r="R33" s="49"/>
      <c r="S33" s="36">
        <f>H33+I33*1.5+J33+K33+L33*1.5+M33+N33+O33+P33+Q33+R33</f>
        <v>13</v>
      </c>
    </row>
    <row r="34" spans="1:19" ht="12.75">
      <c r="A34" s="19">
        <f>RANK(S34,$S$8:$S$42,0)</f>
        <v>26</v>
      </c>
      <c r="B34" s="48" t="s">
        <v>145</v>
      </c>
      <c r="C34" s="36" t="s">
        <v>146</v>
      </c>
      <c r="D34" s="36" t="s">
        <v>147</v>
      </c>
      <c r="E34" s="19">
        <v>92</v>
      </c>
      <c r="F34" s="36" t="s">
        <v>148</v>
      </c>
      <c r="G34" s="36"/>
      <c r="H34" s="33"/>
      <c r="I34" s="33"/>
      <c r="J34" s="33"/>
      <c r="K34" s="34"/>
      <c r="L34" s="34"/>
      <c r="M34" s="49"/>
      <c r="N34" s="33"/>
      <c r="O34" s="49"/>
      <c r="P34" s="33"/>
      <c r="Q34" s="49"/>
      <c r="R34" s="49">
        <v>13</v>
      </c>
      <c r="S34" s="36">
        <f>H34+I34*1.5+J34+K34+L34*1.5+M34+N34+O34+P34+Q34+R34</f>
        <v>13</v>
      </c>
    </row>
    <row r="35" spans="1:19" ht="12.75">
      <c r="A35" s="19">
        <f>RANK(S35,$S$8:$S$42,0)</f>
        <v>28</v>
      </c>
      <c r="B35" s="44" t="s">
        <v>149</v>
      </c>
      <c r="C35" s="44" t="s">
        <v>150</v>
      </c>
      <c r="D35" s="36"/>
      <c r="E35" s="45">
        <v>89</v>
      </c>
      <c r="F35" s="44" t="s">
        <v>103</v>
      </c>
      <c r="G35" s="32"/>
      <c r="H35" s="33"/>
      <c r="I35" s="33"/>
      <c r="J35" s="33"/>
      <c r="K35" s="34"/>
      <c r="L35" s="35"/>
      <c r="M35" s="34"/>
      <c r="N35" s="33"/>
      <c r="O35" s="34">
        <v>12</v>
      </c>
      <c r="P35" s="33"/>
      <c r="Q35" s="49"/>
      <c r="R35" s="49"/>
      <c r="S35" s="36">
        <f>H35+I35*1.5+J35+K35+L35*1.5+M35+N35+O35+P35+Q35+R35</f>
        <v>12</v>
      </c>
    </row>
    <row r="36" spans="1:19" ht="12.75">
      <c r="A36" s="19">
        <f>RANK(S36,$S$8:$S$42,0)</f>
        <v>29</v>
      </c>
      <c r="B36" s="36" t="s">
        <v>151</v>
      </c>
      <c r="C36" s="36" t="s">
        <v>152</v>
      </c>
      <c r="D36" s="36"/>
      <c r="E36" s="19">
        <v>102</v>
      </c>
      <c r="F36" s="36" t="s">
        <v>153</v>
      </c>
      <c r="G36" s="36"/>
      <c r="H36" s="33"/>
      <c r="I36" s="33"/>
      <c r="J36" s="33"/>
      <c r="K36" s="34"/>
      <c r="L36" s="35"/>
      <c r="M36" s="34">
        <v>11</v>
      </c>
      <c r="N36" s="33"/>
      <c r="O36" s="34"/>
      <c r="P36" s="33"/>
      <c r="Q36" s="34"/>
      <c r="R36" s="34"/>
      <c r="S36" s="36">
        <f>H36+I36*1.5+J36+K36+L36*1.5+M36+N36+O36+P36+Q36+R36</f>
        <v>11</v>
      </c>
    </row>
    <row r="37" spans="1:19" ht="12.75">
      <c r="A37" s="19">
        <f>RANK(S37,$S$8:$S$42,0)</f>
        <v>30</v>
      </c>
      <c r="B37" s="36" t="s">
        <v>154</v>
      </c>
      <c r="C37" s="36" t="s">
        <v>155</v>
      </c>
      <c r="D37" s="36" t="s">
        <v>71</v>
      </c>
      <c r="E37" s="19">
        <v>94</v>
      </c>
      <c r="F37" s="36" t="s">
        <v>43</v>
      </c>
      <c r="G37" s="32"/>
      <c r="H37" s="33"/>
      <c r="I37" s="33"/>
      <c r="J37" s="33"/>
      <c r="K37" s="34"/>
      <c r="L37" s="35"/>
      <c r="M37" s="34">
        <v>8</v>
      </c>
      <c r="N37" s="33"/>
      <c r="O37" s="34"/>
      <c r="P37" s="33"/>
      <c r="Q37" s="34"/>
      <c r="R37" s="34"/>
      <c r="S37" s="36">
        <f>H37+I37*1.5+J37+K37+L37*1.5+M37+N37+O37+P37+Q37+R37</f>
        <v>8</v>
      </c>
    </row>
    <row r="38" spans="1:19" ht="12.75">
      <c r="A38" s="19">
        <f>RANK(S38,$S$8:$S$42,0)</f>
        <v>30</v>
      </c>
      <c r="B38" s="44" t="s">
        <v>156</v>
      </c>
      <c r="C38" s="44" t="s">
        <v>157</v>
      </c>
      <c r="D38" s="36"/>
      <c r="E38" s="45">
        <v>107</v>
      </c>
      <c r="F38" s="44" t="s">
        <v>158</v>
      </c>
      <c r="G38" s="32"/>
      <c r="H38" s="33"/>
      <c r="I38" s="33"/>
      <c r="J38" s="33"/>
      <c r="K38" s="34"/>
      <c r="L38" s="35"/>
      <c r="M38" s="34"/>
      <c r="N38" s="33"/>
      <c r="O38" s="34">
        <v>8</v>
      </c>
      <c r="P38" s="33"/>
      <c r="Q38" s="34"/>
      <c r="R38" s="34"/>
      <c r="S38" s="36">
        <f>H38+I38*1.5+J38+K38+L38*1.5+M38+N38+O38+P38+Q38+R38</f>
        <v>8</v>
      </c>
    </row>
    <row r="39" spans="1:19" ht="12.75">
      <c r="A39" s="19">
        <f>RANK(S39,$S$8:$S$42,0)</f>
        <v>32</v>
      </c>
      <c r="B39" s="50" t="s">
        <v>159</v>
      </c>
      <c r="C39" s="50" t="s">
        <v>160</v>
      </c>
      <c r="D39" s="50" t="s">
        <v>161</v>
      </c>
      <c r="E39" s="51">
        <v>111</v>
      </c>
      <c r="F39" s="50" t="s">
        <v>161</v>
      </c>
      <c r="G39" s="32"/>
      <c r="H39" s="33"/>
      <c r="I39" s="33"/>
      <c r="J39" s="33"/>
      <c r="K39" s="34"/>
      <c r="L39" s="35"/>
      <c r="M39" s="34">
        <v>7</v>
      </c>
      <c r="N39" s="33"/>
      <c r="O39" s="34"/>
      <c r="P39" s="33"/>
      <c r="Q39" s="49"/>
      <c r="R39" s="49"/>
      <c r="S39" s="36">
        <f>H39+I39*1.5+J39+K39+L39*1.5+M39+N39+O39+P39+Q39+R39</f>
        <v>7</v>
      </c>
    </row>
    <row r="40" spans="1:19" ht="12.75">
      <c r="A40" s="19">
        <f>RANK(S40,$S$8:$S$42,0)</f>
        <v>33</v>
      </c>
      <c r="B40" s="36" t="s">
        <v>162</v>
      </c>
      <c r="C40" s="36" t="s">
        <v>163</v>
      </c>
      <c r="D40" s="36" t="s">
        <v>59</v>
      </c>
      <c r="E40" s="19">
        <v>113</v>
      </c>
      <c r="F40" s="32" t="s">
        <v>164</v>
      </c>
      <c r="G40" s="32"/>
      <c r="H40" s="33"/>
      <c r="I40" s="33"/>
      <c r="J40" s="33"/>
      <c r="K40" s="34">
        <v>1</v>
      </c>
      <c r="L40" s="35"/>
      <c r="M40" s="34"/>
      <c r="N40" s="33"/>
      <c r="O40" s="34"/>
      <c r="P40" s="33"/>
      <c r="Q40" s="34"/>
      <c r="R40" s="34"/>
      <c r="S40" s="36">
        <f>H40+I40*1.5+J40+K40+L40*1.5+M40+N40+O40+P40+Q40+R40</f>
        <v>1</v>
      </c>
    </row>
    <row r="41" spans="1:19" ht="12.75">
      <c r="A41" s="19">
        <f>RANK(S41,$S$8:$S$42,0)</f>
        <v>33</v>
      </c>
      <c r="B41" s="44" t="s">
        <v>165</v>
      </c>
      <c r="C41" s="44" t="s">
        <v>166</v>
      </c>
      <c r="D41" s="36"/>
      <c r="E41" s="45">
        <v>102</v>
      </c>
      <c r="F41" s="44" t="s">
        <v>167</v>
      </c>
      <c r="G41" s="36"/>
      <c r="H41" s="33"/>
      <c r="I41" s="33"/>
      <c r="J41" s="33"/>
      <c r="K41" s="34"/>
      <c r="L41" s="35"/>
      <c r="M41" s="49"/>
      <c r="N41" s="33"/>
      <c r="O41" s="49">
        <v>1</v>
      </c>
      <c r="P41" s="33"/>
      <c r="Q41" s="49"/>
      <c r="R41" s="49"/>
      <c r="S41" s="36">
        <f>H41+I41*1.5+J41+K41+L41*1.5+M41+N41+O41+P41+Q41+R41</f>
        <v>1</v>
      </c>
    </row>
    <row r="42" spans="1:19" ht="12.75">
      <c r="A42" s="19">
        <f>RANK(S42,$S$8:$S$42,0)</f>
        <v>33</v>
      </c>
      <c r="B42" s="44" t="s">
        <v>168</v>
      </c>
      <c r="C42" s="44" t="s">
        <v>169</v>
      </c>
      <c r="D42" s="36"/>
      <c r="E42" s="45">
        <v>91</v>
      </c>
      <c r="F42" s="44" t="s">
        <v>170</v>
      </c>
      <c r="G42" s="36"/>
      <c r="H42" s="33"/>
      <c r="I42" s="33"/>
      <c r="J42" s="33"/>
      <c r="K42" s="34"/>
      <c r="L42" s="35"/>
      <c r="M42" s="49"/>
      <c r="N42" s="33"/>
      <c r="O42" s="49">
        <v>1</v>
      </c>
      <c r="P42" s="33"/>
      <c r="Q42" s="49"/>
      <c r="R42" s="49"/>
      <c r="S42" s="36">
        <f>H42+I42*1.5+J42+K42+L42*1.5+M42+N42+O42+P42+Q42+R42</f>
        <v>1</v>
      </c>
    </row>
    <row r="69" ht="12.75" hidden="1"/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selection activeCell="F27" sqref="F27"/>
    </sheetView>
  </sheetViews>
  <sheetFormatPr defaultColWidth="12.57421875" defaultRowHeight="12.75"/>
  <cols>
    <col min="1" max="1" width="6.00390625" style="0" customWidth="1"/>
    <col min="2" max="2" width="16.00390625" style="0" customWidth="1"/>
    <col min="3" max="3" width="30.57421875" style="0" customWidth="1"/>
    <col min="4" max="4" width="11.57421875" style="0" customWidth="1"/>
    <col min="5" max="5" width="7.8515625" style="0" customWidth="1"/>
    <col min="6" max="6" width="19.28125" style="0" customWidth="1"/>
    <col min="7" max="7" width="1.421875" style="0" customWidth="1"/>
    <col min="8" max="16" width="5.00390625" style="0" customWidth="1"/>
    <col min="17" max="17" width="5.57421875" style="0" customWidth="1"/>
    <col min="18" max="18" width="5.421875" style="0" customWidth="1"/>
    <col min="19" max="19" width="6.28125" style="0" customWidth="1"/>
    <col min="20" max="20" width="2.8515625" style="0" customWidth="1"/>
    <col min="21" max="16384" width="11.57421875" style="0" customWidth="1"/>
  </cols>
  <sheetData>
    <row r="1" spans="2:21" ht="12.75">
      <c r="B1" s="52" t="s">
        <v>0</v>
      </c>
      <c r="C1" s="52"/>
      <c r="D1" s="53"/>
      <c r="E1" s="54"/>
      <c r="F1" s="53"/>
      <c r="G1" s="53"/>
      <c r="H1" s="55"/>
      <c r="I1" s="55"/>
      <c r="J1" s="56"/>
      <c r="K1" s="55"/>
      <c r="L1" s="55"/>
      <c r="M1" s="55"/>
      <c r="N1" s="57"/>
      <c r="O1" s="58"/>
      <c r="P1" s="58"/>
      <c r="Q1" s="58"/>
      <c r="R1" s="58"/>
      <c r="S1" s="59"/>
      <c r="T1" s="60"/>
      <c r="U1" s="60"/>
    </row>
    <row r="2" spans="2:21" ht="12.75">
      <c r="B2" s="60"/>
      <c r="C2" s="60"/>
      <c r="D2" s="60"/>
      <c r="E2" s="61"/>
      <c r="F2" s="60"/>
      <c r="G2" s="60"/>
      <c r="H2" s="60"/>
      <c r="I2" s="60"/>
      <c r="J2" s="61"/>
      <c r="K2" s="60"/>
      <c r="L2" s="60"/>
      <c r="M2" s="60"/>
      <c r="N2" s="62"/>
      <c r="O2" s="63"/>
      <c r="P2" s="63"/>
      <c r="Q2" s="63"/>
      <c r="R2" s="63"/>
      <c r="S2" s="64"/>
      <c r="T2" s="60"/>
      <c r="U2" s="60"/>
    </row>
    <row r="3" spans="2:21" ht="12.75">
      <c r="B3" s="65" t="s">
        <v>171</v>
      </c>
      <c r="C3" s="66"/>
      <c r="D3" s="67" t="s">
        <v>172</v>
      </c>
      <c r="E3" s="68"/>
      <c r="F3" s="69"/>
      <c r="G3" s="69"/>
      <c r="H3" s="70"/>
      <c r="I3" s="70"/>
      <c r="J3" s="71"/>
      <c r="K3" s="70"/>
      <c r="L3" s="72"/>
      <c r="M3" s="70"/>
      <c r="N3" s="70"/>
      <c r="O3" s="73"/>
      <c r="P3" s="73"/>
      <c r="Q3" s="73"/>
      <c r="R3" s="73"/>
      <c r="S3" s="74"/>
      <c r="T3" s="60"/>
      <c r="U3" s="60"/>
    </row>
    <row r="4" spans="2:21" ht="12.75">
      <c r="B4" s="66"/>
      <c r="C4" s="66"/>
      <c r="D4" s="60" t="s">
        <v>173</v>
      </c>
      <c r="E4" s="54"/>
      <c r="F4" s="53"/>
      <c r="G4" s="53"/>
      <c r="H4" s="70"/>
      <c r="I4" s="70"/>
      <c r="J4" s="71"/>
      <c r="K4" s="70"/>
      <c r="L4" s="72"/>
      <c r="M4" s="70"/>
      <c r="N4" s="70"/>
      <c r="O4" s="73"/>
      <c r="P4" s="73"/>
      <c r="Q4" s="73"/>
      <c r="R4" s="73"/>
      <c r="S4" s="74"/>
      <c r="T4" s="60"/>
      <c r="U4" s="75"/>
    </row>
    <row r="5" spans="2:21" ht="12.75">
      <c r="B5" s="53"/>
      <c r="C5" s="53"/>
      <c r="D5" s="60" t="s">
        <v>174</v>
      </c>
      <c r="E5" s="54"/>
      <c r="F5" s="53"/>
      <c r="G5" s="53"/>
      <c r="H5" s="70"/>
      <c r="I5" s="70"/>
      <c r="J5" s="71"/>
      <c r="K5" s="70"/>
      <c r="L5" s="72"/>
      <c r="M5" s="70"/>
      <c r="N5" s="70"/>
      <c r="O5" s="58"/>
      <c r="P5" s="58"/>
      <c r="Q5" s="58"/>
      <c r="R5" s="58"/>
      <c r="S5" s="59"/>
      <c r="T5" s="60"/>
      <c r="U5" s="75"/>
    </row>
    <row r="8" spans="2:20" ht="12.75">
      <c r="B8" s="76" t="s">
        <v>5</v>
      </c>
      <c r="C8" s="43" t="s">
        <v>6</v>
      </c>
      <c r="D8" s="43" t="s">
        <v>7</v>
      </c>
      <c r="E8" s="77" t="s">
        <v>8</v>
      </c>
      <c r="F8" s="43" t="s">
        <v>9</v>
      </c>
      <c r="G8" s="5"/>
      <c r="H8" s="78" t="s">
        <v>10</v>
      </c>
      <c r="I8" s="79" t="s">
        <v>11</v>
      </c>
      <c r="J8" s="79" t="s">
        <v>12</v>
      </c>
      <c r="K8" s="80" t="s">
        <v>13</v>
      </c>
      <c r="L8" s="81" t="s">
        <v>14</v>
      </c>
      <c r="M8" s="81" t="s">
        <v>15</v>
      </c>
      <c r="N8" s="82" t="s">
        <v>16</v>
      </c>
      <c r="O8" s="81" t="s">
        <v>17</v>
      </c>
      <c r="P8" s="82" t="s">
        <v>18</v>
      </c>
      <c r="Q8" s="81" t="s">
        <v>19</v>
      </c>
      <c r="R8" s="81" t="s">
        <v>20</v>
      </c>
      <c r="S8" s="81" t="s">
        <v>21</v>
      </c>
      <c r="T8" s="5"/>
    </row>
    <row r="9" spans="1:23" ht="12.75">
      <c r="A9" s="19">
        <f>RANK(S9,$S$8:$S$15,0)</f>
        <v>1</v>
      </c>
      <c r="B9" s="29" t="s">
        <v>22</v>
      </c>
      <c r="C9" s="30" t="s">
        <v>23</v>
      </c>
      <c r="D9" s="30" t="s">
        <v>24</v>
      </c>
      <c r="E9" s="31">
        <v>101</v>
      </c>
      <c r="F9" s="30" t="s">
        <v>25</v>
      </c>
      <c r="G9" s="32"/>
      <c r="H9" s="33"/>
      <c r="I9" s="33"/>
      <c r="J9" s="33"/>
      <c r="K9" s="34">
        <v>18</v>
      </c>
      <c r="L9" s="35">
        <v>20</v>
      </c>
      <c r="M9" s="34">
        <v>19</v>
      </c>
      <c r="N9" s="33"/>
      <c r="O9" s="34">
        <v>11</v>
      </c>
      <c r="P9" s="33"/>
      <c r="Q9" s="34">
        <v>19</v>
      </c>
      <c r="R9" s="34">
        <v>18</v>
      </c>
      <c r="S9" s="36">
        <f>H9+I9*1.5+J9+K9+L9*1.5+M9+N9+O9+P9+Q9+R9</f>
        <v>115</v>
      </c>
      <c r="T9" s="5"/>
      <c r="U9" s="5" t="s">
        <v>93</v>
      </c>
      <c r="V9" t="s">
        <v>94</v>
      </c>
      <c r="W9" s="42"/>
    </row>
    <row r="10" spans="1:22" ht="12.75">
      <c r="A10" s="19">
        <f>RANK(S10,$S$8:$S$15,0)</f>
        <v>2</v>
      </c>
      <c r="B10" s="29" t="s">
        <v>28</v>
      </c>
      <c r="C10" s="30" t="s">
        <v>29</v>
      </c>
      <c r="D10" s="30" t="s">
        <v>30</v>
      </c>
      <c r="E10" s="31">
        <v>104</v>
      </c>
      <c r="F10" s="30" t="s">
        <v>31</v>
      </c>
      <c r="G10" s="32"/>
      <c r="H10" s="39"/>
      <c r="I10" s="39"/>
      <c r="J10" s="39"/>
      <c r="K10" s="19">
        <v>19</v>
      </c>
      <c r="L10" s="40"/>
      <c r="M10" s="19">
        <v>20</v>
      </c>
      <c r="N10" s="39"/>
      <c r="O10" s="19">
        <v>15</v>
      </c>
      <c r="P10" s="39"/>
      <c r="Q10" s="19">
        <v>20</v>
      </c>
      <c r="R10" s="19">
        <v>19</v>
      </c>
      <c r="S10" s="36">
        <f>H10+I10*1.5+J10+K10+L10*1.5+M10+N10+O10+P10+Q10+R10</f>
        <v>93</v>
      </c>
      <c r="T10" s="5"/>
      <c r="U10" s="5" t="s">
        <v>99</v>
      </c>
      <c r="V10" t="s">
        <v>100</v>
      </c>
    </row>
    <row r="11" spans="1:22" ht="12.75">
      <c r="A11" s="19">
        <f>RANK(S11,$S$8:$S$15,0)</f>
        <v>3</v>
      </c>
      <c r="B11" s="36" t="s">
        <v>34</v>
      </c>
      <c r="C11" s="36" t="s">
        <v>35</v>
      </c>
      <c r="D11" s="36" t="s">
        <v>36</v>
      </c>
      <c r="E11" s="19">
        <v>92</v>
      </c>
      <c r="F11" s="36" t="s">
        <v>37</v>
      </c>
      <c r="G11" s="32"/>
      <c r="H11" s="33"/>
      <c r="I11" s="33"/>
      <c r="J11" s="33"/>
      <c r="K11" s="34">
        <v>20</v>
      </c>
      <c r="L11" s="35"/>
      <c r="M11" s="34">
        <v>17</v>
      </c>
      <c r="N11" s="33"/>
      <c r="O11" s="34"/>
      <c r="P11" s="33"/>
      <c r="Q11" s="34">
        <v>18</v>
      </c>
      <c r="R11" s="34">
        <v>17</v>
      </c>
      <c r="S11" s="36">
        <f>H11+I11*1.5+J11+K11+L11*1.5+M11+N11+O11+P11+Q11+R11</f>
        <v>72</v>
      </c>
      <c r="T11" s="5"/>
      <c r="U11" s="5" t="s">
        <v>104</v>
      </c>
      <c r="V11" s="42" t="s">
        <v>105</v>
      </c>
    </row>
    <row r="12" spans="1:22" ht="12.75">
      <c r="A12" s="19">
        <f>RANK(S12,$S$8:$S$15,0)</f>
        <v>4</v>
      </c>
      <c r="B12" s="29" t="s">
        <v>40</v>
      </c>
      <c r="C12" s="30" t="s">
        <v>41</v>
      </c>
      <c r="D12" s="30" t="s">
        <v>42</v>
      </c>
      <c r="E12" s="31">
        <v>94</v>
      </c>
      <c r="F12" s="30" t="s">
        <v>43</v>
      </c>
      <c r="G12" s="32"/>
      <c r="H12" s="33"/>
      <c r="I12" s="33"/>
      <c r="J12" s="33"/>
      <c r="K12" s="34">
        <v>15</v>
      </c>
      <c r="L12" s="35">
        <v>19</v>
      </c>
      <c r="M12" s="34">
        <v>9</v>
      </c>
      <c r="N12" s="33"/>
      <c r="O12" s="34"/>
      <c r="P12" s="33"/>
      <c r="Q12" s="34"/>
      <c r="R12" s="34">
        <v>12</v>
      </c>
      <c r="S12" s="36">
        <f>H12+I12*1.5+J12+K12+L12*1.5+M12+N12+O12+P12+Q12+R12</f>
        <v>64.5</v>
      </c>
      <c r="T12" s="5"/>
      <c r="U12" s="5" t="s">
        <v>109</v>
      </c>
      <c r="V12" s="42" t="s">
        <v>110</v>
      </c>
    </row>
    <row r="13" spans="1:20" ht="12.75">
      <c r="A13" s="19">
        <f>RANK(S13,$S$8:$S$15,0)</f>
        <v>5</v>
      </c>
      <c r="B13" s="44" t="s">
        <v>46</v>
      </c>
      <c r="C13" s="44" t="s">
        <v>47</v>
      </c>
      <c r="D13" s="36"/>
      <c r="E13" s="45">
        <v>107</v>
      </c>
      <c r="F13" s="44" t="s">
        <v>48</v>
      </c>
      <c r="G13" s="32"/>
      <c r="H13" s="33"/>
      <c r="I13" s="33"/>
      <c r="J13" s="33"/>
      <c r="K13" s="34">
        <v>17</v>
      </c>
      <c r="L13" s="35"/>
      <c r="M13" s="34">
        <v>16</v>
      </c>
      <c r="N13" s="33"/>
      <c r="O13" s="34">
        <v>17</v>
      </c>
      <c r="P13" s="33"/>
      <c r="Q13" s="34"/>
      <c r="R13" s="34"/>
      <c r="S13" s="36">
        <f>H13+I13*1.5+J13+K13+L13*1.5+M13+N13+O13+P13+Q13+R13</f>
        <v>50</v>
      </c>
      <c r="T13" s="5"/>
    </row>
    <row r="14" spans="1:19" ht="12.75">
      <c r="A14" s="19">
        <f>RANK(S14,$S$8:$S$15,0)</f>
        <v>6</v>
      </c>
      <c r="B14" s="36" t="s">
        <v>51</v>
      </c>
      <c r="C14" s="36" t="s">
        <v>52</v>
      </c>
      <c r="D14" s="36" t="s">
        <v>53</v>
      </c>
      <c r="E14" s="19">
        <v>91</v>
      </c>
      <c r="F14" s="32" t="s">
        <v>54</v>
      </c>
      <c r="G14" s="36"/>
      <c r="H14" s="33"/>
      <c r="I14" s="33"/>
      <c r="J14" s="33"/>
      <c r="K14" s="34">
        <v>1</v>
      </c>
      <c r="L14" s="35"/>
      <c r="M14" s="34">
        <v>12</v>
      </c>
      <c r="N14" s="33"/>
      <c r="O14" s="34">
        <v>10</v>
      </c>
      <c r="P14" s="33"/>
      <c r="Q14" s="34">
        <v>17</v>
      </c>
      <c r="R14" s="34"/>
      <c r="S14" s="36">
        <f>H14+I14*1.5+J14+K14+L14*1.5+M14+N14+O14+P14+Q14+R14</f>
        <v>40</v>
      </c>
    </row>
    <row r="15" spans="1:19" ht="12.75">
      <c r="A15" s="19">
        <f>RANK(S15,$S$8:$S$15,0)</f>
        <v>7</v>
      </c>
      <c r="B15" s="36" t="s">
        <v>57</v>
      </c>
      <c r="C15" s="36" t="s">
        <v>58</v>
      </c>
      <c r="D15" s="36" t="s">
        <v>59</v>
      </c>
      <c r="E15" s="19">
        <v>88</v>
      </c>
      <c r="F15" s="36" t="s">
        <v>60</v>
      </c>
      <c r="G15" s="36"/>
      <c r="H15" s="33"/>
      <c r="I15" s="33"/>
      <c r="J15" s="33"/>
      <c r="K15" s="34"/>
      <c r="L15" s="35"/>
      <c r="M15" s="34">
        <v>13</v>
      </c>
      <c r="N15" s="33"/>
      <c r="O15" s="34">
        <v>9</v>
      </c>
      <c r="P15" s="33"/>
      <c r="Q15" s="34"/>
      <c r="R15" s="34">
        <v>16</v>
      </c>
      <c r="S15" s="36">
        <f>H15+I15*1.5+J15+K15+L15*1.5+M15+N15+O15+P15+Q15+R15</f>
        <v>38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O31" sqref="O31"/>
    </sheetView>
  </sheetViews>
  <sheetFormatPr defaultColWidth="12.57421875" defaultRowHeight="12.75"/>
  <cols>
    <col min="1" max="1" width="2.7109375" style="0" customWidth="1"/>
    <col min="2" max="2" width="14.57421875" style="0" customWidth="1"/>
    <col min="3" max="3" width="19.00390625" style="0" customWidth="1"/>
    <col min="4" max="4" width="12.57421875" style="0" customWidth="1"/>
    <col min="5" max="5" width="6.8515625" style="0" customWidth="1"/>
    <col min="6" max="6" width="19.421875" style="0" customWidth="1"/>
    <col min="7" max="7" width="1.421875" style="0" customWidth="1"/>
    <col min="8" max="16" width="5.00390625" style="0" customWidth="1"/>
    <col min="17" max="17" width="6.140625" style="0" customWidth="1"/>
    <col min="18" max="18" width="6.421875" style="0" customWidth="1"/>
    <col min="19" max="19" width="7.8515625" style="1" customWidth="1"/>
    <col min="20" max="16384" width="11.57421875" style="0" customWidth="1"/>
  </cols>
  <sheetData>
    <row r="1" spans="2:5" ht="12.75">
      <c r="B1" s="52" t="s">
        <v>175</v>
      </c>
      <c r="C1" s="83"/>
      <c r="D1" s="84"/>
      <c r="E1" s="84"/>
    </row>
    <row r="2" spans="2:5" ht="12.75">
      <c r="B2" s="83"/>
      <c r="C2" s="83"/>
      <c r="D2" s="83"/>
      <c r="E2" s="83"/>
    </row>
    <row r="3" spans="2:5" ht="12.75">
      <c r="B3" s="85" t="s">
        <v>176</v>
      </c>
      <c r="C3" s="84"/>
      <c r="D3" s="86" t="s">
        <v>177</v>
      </c>
      <c r="E3" s="87"/>
    </row>
    <row r="4" spans="2:5" ht="12.75">
      <c r="B4" s="75"/>
      <c r="C4" s="75"/>
      <c r="D4" s="75"/>
      <c r="E4" s="75"/>
    </row>
    <row r="6" spans="8:16" ht="12.75">
      <c r="H6" s="38"/>
      <c r="I6" s="38"/>
      <c r="J6" s="38"/>
      <c r="N6" s="38"/>
      <c r="P6" s="38"/>
    </row>
    <row r="7" spans="2:18" ht="12.75">
      <c r="B7" s="76" t="s">
        <v>5</v>
      </c>
      <c r="C7" s="43" t="s">
        <v>6</v>
      </c>
      <c r="D7" s="43" t="s">
        <v>7</v>
      </c>
      <c r="E7" s="77" t="s">
        <v>8</v>
      </c>
      <c r="F7" s="43" t="s">
        <v>9</v>
      </c>
      <c r="G7" s="5"/>
      <c r="H7" s="88" t="s">
        <v>10</v>
      </c>
      <c r="I7" s="89" t="s">
        <v>11</v>
      </c>
      <c r="J7" s="89" t="s">
        <v>12</v>
      </c>
      <c r="K7" s="90" t="s">
        <v>13</v>
      </c>
      <c r="L7" s="81" t="s">
        <v>14</v>
      </c>
      <c r="M7" s="81" t="s">
        <v>15</v>
      </c>
      <c r="N7" s="91" t="s">
        <v>16</v>
      </c>
      <c r="O7" s="81" t="s">
        <v>17</v>
      </c>
      <c r="P7" s="91" t="s">
        <v>18</v>
      </c>
      <c r="Q7" s="81" t="s">
        <v>19</v>
      </c>
      <c r="R7" s="81" t="s">
        <v>20</v>
      </c>
    </row>
    <row r="8" spans="1:21" s="94" customFormat="1" ht="12.75">
      <c r="A8" s="19">
        <v>1</v>
      </c>
      <c r="B8" s="36" t="s">
        <v>51</v>
      </c>
      <c r="C8" s="36" t="s">
        <v>52</v>
      </c>
      <c r="D8" s="36" t="s">
        <v>53</v>
      </c>
      <c r="E8" s="19">
        <v>91</v>
      </c>
      <c r="F8" s="32" t="s">
        <v>54</v>
      </c>
      <c r="G8" s="36"/>
      <c r="H8" s="33"/>
      <c r="I8" s="33"/>
      <c r="J8" s="33"/>
      <c r="K8" s="34">
        <v>1</v>
      </c>
      <c r="L8" s="35"/>
      <c r="M8" s="34">
        <v>12</v>
      </c>
      <c r="N8" s="33"/>
      <c r="O8" s="34">
        <v>10</v>
      </c>
      <c r="P8" s="33"/>
      <c r="Q8" s="34">
        <v>17</v>
      </c>
      <c r="R8" s="34"/>
      <c r="S8" s="92">
        <f>H8+I8*1.5+J8+K8+L8*1.5+M8+N8+O8+P8+Q8+R8</f>
        <v>40</v>
      </c>
      <c r="T8" s="93" t="s">
        <v>178</v>
      </c>
      <c r="U8"/>
    </row>
    <row r="9" spans="1:21" s="94" customFormat="1" ht="12.75">
      <c r="A9" s="95">
        <v>2</v>
      </c>
      <c r="B9" s="36" t="s">
        <v>57</v>
      </c>
      <c r="C9" s="36" t="s">
        <v>58</v>
      </c>
      <c r="D9" s="36" t="s">
        <v>59</v>
      </c>
      <c r="E9" s="19">
        <v>88</v>
      </c>
      <c r="F9" s="36" t="s">
        <v>60</v>
      </c>
      <c r="G9" s="36"/>
      <c r="H9" s="33"/>
      <c r="I9" s="33"/>
      <c r="J9" s="33"/>
      <c r="K9" s="34"/>
      <c r="L9" s="35"/>
      <c r="M9" s="34">
        <v>13</v>
      </c>
      <c r="N9" s="33"/>
      <c r="O9" s="34">
        <v>9</v>
      </c>
      <c r="P9" s="33"/>
      <c r="Q9" s="34"/>
      <c r="R9" s="34">
        <v>16</v>
      </c>
      <c r="S9" s="92">
        <f>H9+I9*1.5+J9+K9+L9*1.5+M9+N9+O9+P9+Q9+R9</f>
        <v>38</v>
      </c>
      <c r="T9"/>
      <c r="U9"/>
    </row>
    <row r="10" spans="1:21" s="94" customFormat="1" ht="12.75">
      <c r="A10" s="19"/>
      <c r="B10" s="36"/>
      <c r="C10" s="36"/>
      <c r="D10" s="36"/>
      <c r="E10" s="19"/>
      <c r="F10" s="36"/>
      <c r="G10" s="36"/>
      <c r="H10" s="34"/>
      <c r="I10" s="35"/>
      <c r="J10" s="34"/>
      <c r="K10" s="34"/>
      <c r="L10" s="35"/>
      <c r="M10" s="34"/>
      <c r="N10" s="34"/>
      <c r="O10" s="34"/>
      <c r="P10" s="34"/>
      <c r="Q10" s="49"/>
      <c r="R10" s="49"/>
      <c r="S10" s="96"/>
      <c r="T10"/>
      <c r="U10"/>
    </row>
    <row r="11" spans="1:21" s="94" customFormat="1" ht="12.75">
      <c r="A11" s="95">
        <v>1</v>
      </c>
      <c r="B11" s="36" t="s">
        <v>34</v>
      </c>
      <c r="C11" s="36" t="s">
        <v>35</v>
      </c>
      <c r="D11" s="36" t="s">
        <v>36</v>
      </c>
      <c r="E11" s="19">
        <v>92</v>
      </c>
      <c r="F11" s="36" t="s">
        <v>37</v>
      </c>
      <c r="G11" s="32"/>
      <c r="H11" s="33"/>
      <c r="I11" s="33"/>
      <c r="J11" s="33"/>
      <c r="K11" s="34">
        <v>20</v>
      </c>
      <c r="L11" s="35"/>
      <c r="M11" s="34">
        <v>17</v>
      </c>
      <c r="N11" s="33"/>
      <c r="O11" s="34"/>
      <c r="P11" s="33"/>
      <c r="Q11" s="34">
        <v>18</v>
      </c>
      <c r="R11" s="34">
        <v>17</v>
      </c>
      <c r="S11" s="92">
        <f>H11+I11*1.5+J11+K11+L11*1.5+M11+N11+O11+P11+Q11+R11</f>
        <v>72</v>
      </c>
      <c r="T11" s="93" t="s">
        <v>179</v>
      </c>
      <c r="U11"/>
    </row>
    <row r="12" spans="1:21" s="94" customFormat="1" ht="12.75">
      <c r="A12" s="97">
        <v>2</v>
      </c>
      <c r="B12" s="29" t="s">
        <v>40</v>
      </c>
      <c r="C12" s="30" t="s">
        <v>41</v>
      </c>
      <c r="D12" s="30" t="s">
        <v>42</v>
      </c>
      <c r="E12" s="31">
        <v>94</v>
      </c>
      <c r="F12" s="30" t="s">
        <v>43</v>
      </c>
      <c r="G12" s="32"/>
      <c r="H12" s="33"/>
      <c r="I12" s="33"/>
      <c r="J12" s="33"/>
      <c r="K12" s="34">
        <v>15</v>
      </c>
      <c r="L12" s="35">
        <v>19</v>
      </c>
      <c r="M12" s="34">
        <v>9</v>
      </c>
      <c r="N12" s="33"/>
      <c r="O12" s="34"/>
      <c r="P12" s="33"/>
      <c r="Q12" s="34"/>
      <c r="R12" s="34">
        <v>12</v>
      </c>
      <c r="S12" s="92">
        <f>H12+I12*1.5+J12+K12+L12*1.5+M12+N12+O12+P12+Q12+R12</f>
        <v>64.5</v>
      </c>
      <c r="T12"/>
      <c r="U12"/>
    </row>
    <row r="13" ht="12.75">
      <c r="S13"/>
    </row>
    <row r="14" spans="1:21" s="94" customFormat="1" ht="12.75">
      <c r="A14" s="19"/>
      <c r="B14" s="29"/>
      <c r="C14" s="30"/>
      <c r="D14" s="29"/>
      <c r="E14" s="47"/>
      <c r="F14" s="29"/>
      <c r="G14" s="36"/>
      <c r="H14" s="34"/>
      <c r="I14" s="35"/>
      <c r="J14" s="34"/>
      <c r="K14" s="34"/>
      <c r="L14" s="35"/>
      <c r="M14" s="34"/>
      <c r="N14" s="34"/>
      <c r="O14" s="34"/>
      <c r="P14" s="34"/>
      <c r="Q14" s="34"/>
      <c r="R14" s="34"/>
      <c r="S14" s="96"/>
      <c r="T14"/>
      <c r="U14"/>
    </row>
    <row r="15" spans="1:21" s="94" customFormat="1" ht="12.75">
      <c r="A15" s="95">
        <v>1</v>
      </c>
      <c r="B15" s="29" t="s">
        <v>22</v>
      </c>
      <c r="C15" s="30" t="s">
        <v>23</v>
      </c>
      <c r="D15" s="30" t="s">
        <v>24</v>
      </c>
      <c r="E15" s="31">
        <v>101</v>
      </c>
      <c r="F15" s="30" t="s">
        <v>25</v>
      </c>
      <c r="G15" s="32"/>
      <c r="H15" s="33"/>
      <c r="I15" s="33"/>
      <c r="J15" s="33"/>
      <c r="K15" s="34">
        <v>18</v>
      </c>
      <c r="L15" s="35">
        <v>20</v>
      </c>
      <c r="M15" s="34">
        <v>19</v>
      </c>
      <c r="N15" s="33"/>
      <c r="O15" s="34">
        <v>1</v>
      </c>
      <c r="P15" s="33"/>
      <c r="Q15" s="34">
        <v>19</v>
      </c>
      <c r="R15" s="34">
        <v>1</v>
      </c>
      <c r="S15" s="92">
        <f>H15+I15*1.5+J15+K15+L15*1.5+M15+N15+O15+P15+Q15+R15</f>
        <v>88</v>
      </c>
      <c r="T15" s="93" t="s">
        <v>180</v>
      </c>
      <c r="U15" s="93" t="s">
        <v>181</v>
      </c>
    </row>
    <row r="16" spans="1:21" s="94" customFormat="1" ht="12.75">
      <c r="A16" s="19"/>
      <c r="B16" s="29"/>
      <c r="C16" s="30"/>
      <c r="D16" s="30"/>
      <c r="E16" s="47"/>
      <c r="F16" s="30"/>
      <c r="G16" s="32"/>
      <c r="H16" s="34"/>
      <c r="I16" s="35"/>
      <c r="J16" s="34"/>
      <c r="K16" s="34"/>
      <c r="L16" s="35"/>
      <c r="M16" s="34"/>
      <c r="N16" s="34"/>
      <c r="O16" s="34"/>
      <c r="P16" s="34"/>
      <c r="Q16" s="34"/>
      <c r="R16" s="34"/>
      <c r="S16" s="96"/>
      <c r="T16"/>
      <c r="U16"/>
    </row>
    <row r="17" spans="1:21" s="94" customFormat="1" ht="12.75">
      <c r="A17" s="95">
        <v>1</v>
      </c>
      <c r="B17" s="29" t="s">
        <v>28</v>
      </c>
      <c r="C17" s="30" t="s">
        <v>29</v>
      </c>
      <c r="D17" s="30" t="s">
        <v>30</v>
      </c>
      <c r="E17" s="31">
        <v>104</v>
      </c>
      <c r="F17" s="30" t="s">
        <v>31</v>
      </c>
      <c r="G17" s="32"/>
      <c r="H17" s="39"/>
      <c r="I17" s="39"/>
      <c r="J17" s="39"/>
      <c r="K17" s="19">
        <v>19</v>
      </c>
      <c r="L17" s="40"/>
      <c r="M17" s="19">
        <v>20</v>
      </c>
      <c r="N17" s="39"/>
      <c r="O17" s="19">
        <v>1</v>
      </c>
      <c r="P17" s="39"/>
      <c r="Q17" s="19">
        <v>20</v>
      </c>
      <c r="R17" s="19">
        <v>19</v>
      </c>
      <c r="S17" s="92">
        <f>H17+I17*1.5+J17+K17+L17*1.5+M17+N17+O17+P17+Q17+R17</f>
        <v>79</v>
      </c>
      <c r="T17" s="93" t="s">
        <v>182</v>
      </c>
      <c r="U17"/>
    </row>
    <row r="18" spans="1:20" ht="12.75">
      <c r="A18" s="19">
        <v>2</v>
      </c>
      <c r="B18" s="44" t="s">
        <v>46</v>
      </c>
      <c r="C18" s="44" t="s">
        <v>47</v>
      </c>
      <c r="D18" s="36"/>
      <c r="E18" s="45">
        <v>107</v>
      </c>
      <c r="F18" s="44" t="s">
        <v>48</v>
      </c>
      <c r="G18" s="32"/>
      <c r="H18" s="33"/>
      <c r="I18" s="33"/>
      <c r="J18" s="33"/>
      <c r="K18" s="34">
        <v>17</v>
      </c>
      <c r="L18" s="35"/>
      <c r="M18" s="34">
        <v>16</v>
      </c>
      <c r="N18" s="33"/>
      <c r="O18" s="34">
        <v>17</v>
      </c>
      <c r="P18" s="33"/>
      <c r="Q18" s="34"/>
      <c r="R18" s="34"/>
      <c r="S18" s="92">
        <f>H18+I18*1.5+J18+K18+L18*1.5+M18+N18+O18+P18+Q18+R18</f>
        <v>50</v>
      </c>
      <c r="T18" s="5"/>
    </row>
  </sheetData>
  <sheetProtection selectLockedCells="1" selectUnlockedCells="1"/>
  <printOptions/>
  <pageMargins left="0.39375" right="0.39375" top="1.0527777777777778" bottom="0.6590277777777778" header="0.7875" footer="0.393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Hubert Miehe</cp:lastModifiedBy>
  <dcterms:modified xsi:type="dcterms:W3CDTF">2020-11-10T09:58:06Z</dcterms:modified>
  <cp:category/>
  <cp:version/>
  <cp:contentType/>
  <cp:contentStatus/>
  <cp:revision>14</cp:revision>
</cp:coreProperties>
</file>