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44" windowWidth="18372" windowHeight="7176"/>
  </bookViews>
  <sheets>
    <sheet name="Tabelle1" sheetId="1" r:id="rId1"/>
    <sheet name="Tabelle1 (2)" sheetId="4" r:id="rId2"/>
    <sheet name="Tabelle1 (3)" sheetId="5" r:id="rId3"/>
    <sheet name="Tabelle2" sheetId="2" r:id="rId4"/>
    <sheet name="Tabelle3" sheetId="3" r:id="rId5"/>
  </sheets>
  <definedNames>
    <definedName name="_xlnm.Print_Titles" localSheetId="0">Tabelle1!$1:$1</definedName>
    <definedName name="_xlnm.Print_Titles" localSheetId="1">'Tabelle1 (2)'!$1:$1</definedName>
    <definedName name="_xlnm.Print_Titles" localSheetId="2">'Tabelle1 (3)'!$1:$1</definedName>
  </definedNames>
  <calcPr calcId="145621"/>
</workbook>
</file>

<file path=xl/calcChain.xml><?xml version="1.0" encoding="utf-8"?>
<calcChain xmlns="http://schemas.openxmlformats.org/spreadsheetml/2006/main">
  <c r="O22" i="5" l="1"/>
  <c r="P22" i="5" s="1"/>
  <c r="Q22" i="5" s="1"/>
  <c r="O21" i="5"/>
  <c r="P21" i="5" s="1"/>
  <c r="Q21" i="5" s="1"/>
  <c r="O20" i="5"/>
  <c r="P20" i="5" s="1"/>
  <c r="Q20" i="5" s="1"/>
  <c r="O19" i="5"/>
  <c r="P19" i="5" s="1"/>
  <c r="Q19" i="5" s="1"/>
  <c r="O18" i="5"/>
  <c r="P18" i="5" s="1"/>
  <c r="Q18" i="5" s="1"/>
  <c r="O15" i="5"/>
  <c r="P15" i="5" s="1"/>
  <c r="Q15" i="5" s="1"/>
  <c r="O11" i="5"/>
  <c r="P11" i="5" s="1"/>
  <c r="Q11" i="5" s="1"/>
  <c r="O10" i="5"/>
  <c r="P10" i="5" s="1"/>
  <c r="Q10" i="5" s="1"/>
  <c r="O8" i="5"/>
  <c r="P8" i="5" s="1"/>
  <c r="Q8" i="5" s="1"/>
  <c r="O7" i="5"/>
  <c r="P7" i="5" s="1"/>
  <c r="Q7" i="5" s="1"/>
  <c r="O4" i="5"/>
  <c r="P4" i="5" s="1"/>
  <c r="Q4" i="5" s="1"/>
  <c r="O23" i="5"/>
  <c r="P23" i="5" s="1"/>
  <c r="Q23" i="5" s="1"/>
  <c r="O17" i="5"/>
  <c r="P17" i="5" s="1"/>
  <c r="Q17" i="5" s="1"/>
  <c r="O16" i="5"/>
  <c r="P16" i="5" s="1"/>
  <c r="Q16" i="5" s="1"/>
  <c r="O13" i="5"/>
  <c r="P13" i="5" s="1"/>
  <c r="Q13" i="5" s="1"/>
  <c r="O14" i="5"/>
  <c r="P14" i="5" s="1"/>
  <c r="Q14" i="5" s="1"/>
  <c r="O12" i="5"/>
  <c r="P12" i="5" s="1"/>
  <c r="Q12" i="5" s="1"/>
  <c r="P9" i="5"/>
  <c r="Q9" i="5" s="1"/>
  <c r="O9" i="5"/>
  <c r="O6" i="5"/>
  <c r="P6" i="5" s="1"/>
  <c r="Q6" i="5" s="1"/>
  <c r="O5" i="5"/>
  <c r="P5" i="5" s="1"/>
  <c r="Q5" i="5" s="1"/>
  <c r="O31" i="4"/>
  <c r="P31" i="4" s="1"/>
  <c r="Q31" i="4" s="1"/>
  <c r="O28" i="4"/>
  <c r="P28" i="4" s="1"/>
  <c r="Q28" i="4" s="1"/>
  <c r="O30" i="4"/>
  <c r="P30" i="4" s="1"/>
  <c r="Q30" i="4" s="1"/>
  <c r="O21" i="4"/>
  <c r="P21" i="4" s="1"/>
  <c r="Q21" i="4" s="1"/>
  <c r="O23" i="4"/>
  <c r="P23" i="4" s="1"/>
  <c r="Q23" i="4" s="1"/>
  <c r="O25" i="4"/>
  <c r="P25" i="4" s="1"/>
  <c r="Q25" i="4" s="1"/>
  <c r="O22" i="4"/>
  <c r="P22" i="4" s="1"/>
  <c r="Q22" i="4" s="1"/>
  <c r="O24" i="4"/>
  <c r="P24" i="4" s="1"/>
  <c r="Q24" i="4" s="1"/>
  <c r="O27" i="4"/>
  <c r="P27" i="4" s="1"/>
  <c r="Q27" i="4" s="1"/>
  <c r="O29" i="4"/>
  <c r="P29" i="4" s="1"/>
  <c r="Q29" i="4" s="1"/>
  <c r="O26" i="4"/>
  <c r="P26" i="4" s="1"/>
  <c r="Q26" i="4" s="1"/>
  <c r="O9" i="4"/>
  <c r="P9" i="4" s="1"/>
  <c r="Q9" i="4" s="1"/>
  <c r="O7" i="4"/>
  <c r="P7" i="4" s="1"/>
  <c r="Q7" i="4" s="1"/>
  <c r="O5" i="4"/>
  <c r="P5" i="4" s="1"/>
  <c r="Q5" i="4" s="1"/>
  <c r="O11" i="4"/>
  <c r="P11" i="4" s="1"/>
  <c r="Q11" i="4" s="1"/>
  <c r="O4" i="4"/>
  <c r="P4" i="4" s="1"/>
  <c r="Q4" i="4" s="1"/>
  <c r="O8" i="4"/>
  <c r="P8" i="4" s="1"/>
  <c r="Q8" i="4" s="1"/>
  <c r="O10" i="4"/>
  <c r="P10" i="4" s="1"/>
  <c r="Q10" i="4" s="1"/>
  <c r="O6" i="4"/>
  <c r="P6" i="4" s="1"/>
  <c r="Q6" i="4" s="1"/>
  <c r="O12" i="4"/>
  <c r="P12" i="4" s="1"/>
  <c r="Q12" i="4" s="1"/>
  <c r="M23" i="1" l="1"/>
  <c r="N23" i="1" s="1"/>
  <c r="O23" i="1" s="1"/>
  <c r="M21" i="1" l="1"/>
  <c r="N21" i="1" s="1"/>
  <c r="O21" i="1" s="1"/>
  <c r="M22" i="1" l="1"/>
  <c r="N22" i="1" s="1"/>
  <c r="O22" i="1" s="1"/>
  <c r="M19" i="1"/>
  <c r="N19" i="1" s="1"/>
  <c r="O19" i="1" s="1"/>
  <c r="M9" i="1" l="1"/>
  <c r="N9" i="1" s="1"/>
  <c r="O9" i="1" s="1"/>
  <c r="M17" i="1"/>
  <c r="N17" i="1" s="1"/>
  <c r="O17" i="1" s="1"/>
  <c r="M20" i="1" l="1"/>
  <c r="N20" i="1" s="1"/>
  <c r="O20" i="1" s="1"/>
  <c r="M18" i="1"/>
  <c r="N18" i="1" s="1"/>
  <c r="O18" i="1" s="1"/>
  <c r="M16" i="1"/>
  <c r="N16" i="1" s="1"/>
  <c r="O16" i="1" s="1"/>
  <c r="M7" i="1"/>
  <c r="N7" i="1" s="1"/>
  <c r="O7" i="1" s="1"/>
  <c r="M5" i="1"/>
  <c r="N5" i="1" s="1"/>
  <c r="O5" i="1" s="1"/>
  <c r="M11" i="1"/>
  <c r="N11" i="1" s="1"/>
  <c r="O11" i="1" s="1"/>
  <c r="M4" i="1"/>
  <c r="N4" i="1" s="1"/>
  <c r="O4" i="1" s="1"/>
  <c r="M8" i="1"/>
  <c r="N8" i="1" s="1"/>
  <c r="O8" i="1" s="1"/>
  <c r="M10" i="1"/>
  <c r="N10" i="1" s="1"/>
  <c r="O10" i="1" s="1"/>
  <c r="M6" i="1"/>
  <c r="N6" i="1" s="1"/>
  <c r="O6" i="1" s="1"/>
  <c r="M12" i="1"/>
  <c r="N12" i="1" s="1"/>
  <c r="O12" i="1" s="1"/>
</calcChain>
</file>

<file path=xl/sharedStrings.xml><?xml version="1.0" encoding="utf-8"?>
<sst xmlns="http://schemas.openxmlformats.org/spreadsheetml/2006/main" count="666" uniqueCount="150">
  <si>
    <t>Bootname</t>
  </si>
  <si>
    <t>Segelzeichen</t>
  </si>
  <si>
    <t>Yardstick</t>
  </si>
  <si>
    <t>Start</t>
  </si>
  <si>
    <t>Ziel</t>
  </si>
  <si>
    <t>Platz</t>
  </si>
  <si>
    <t>Steuermann</t>
  </si>
  <si>
    <t>SPI</t>
  </si>
  <si>
    <t>ja</t>
  </si>
  <si>
    <t>Rujo</t>
  </si>
  <si>
    <t>Jörg Heitmann</t>
  </si>
  <si>
    <t>GER 7068</t>
  </si>
  <si>
    <t>Bootstyp</t>
  </si>
  <si>
    <t>Run</t>
  </si>
  <si>
    <t>Ralf Neumann</t>
  </si>
  <si>
    <t>Speziasl 31</t>
  </si>
  <si>
    <t>GER 4</t>
  </si>
  <si>
    <t>blau</t>
  </si>
  <si>
    <t>weiß</t>
  </si>
  <si>
    <t>Verein</t>
  </si>
  <si>
    <t>PTSK</t>
  </si>
  <si>
    <t>WSCE</t>
  </si>
  <si>
    <t>WSCG</t>
  </si>
  <si>
    <t>EWSK</t>
  </si>
  <si>
    <t>Nixmitx</t>
  </si>
  <si>
    <t>Sönke Driller</t>
  </si>
  <si>
    <t>X 412</t>
  </si>
  <si>
    <t>Artekno /H323</t>
  </si>
  <si>
    <t>Ger 65</t>
  </si>
  <si>
    <t>Tafel 1</t>
  </si>
  <si>
    <t>Sub Divo</t>
  </si>
  <si>
    <t>Hajo Massel</t>
  </si>
  <si>
    <t>Banner 30</t>
  </si>
  <si>
    <t>SGE</t>
  </si>
  <si>
    <t>Ger 19</t>
  </si>
  <si>
    <t>silbergrau</t>
  </si>
  <si>
    <t>Perle</t>
  </si>
  <si>
    <t>Optima 92</t>
  </si>
  <si>
    <t>Staffan Wellendorf</t>
  </si>
  <si>
    <t>gelb</t>
  </si>
  <si>
    <t>Freline</t>
  </si>
  <si>
    <t>GER 6301</t>
  </si>
  <si>
    <t>Rumpf-
farbe</t>
  </si>
  <si>
    <t>Gesegelte 
Zeit/ s</t>
  </si>
  <si>
    <t>Berechnete
Zeit</t>
  </si>
  <si>
    <t xml:space="preserve">Gesegelte 
Zeit </t>
  </si>
  <si>
    <t>Wertung Schwentine Cup 2019</t>
  </si>
  <si>
    <t>Teamwork</t>
  </si>
  <si>
    <t>Jörg Schünemann</t>
  </si>
  <si>
    <t>Jeanneau Sunshine 36</t>
  </si>
  <si>
    <t>MSK</t>
  </si>
  <si>
    <t>Astarte</t>
  </si>
  <si>
    <t>Klaus Ricklefs</t>
  </si>
  <si>
    <t>Beneteau First 34.7</t>
  </si>
  <si>
    <t>SVK</t>
  </si>
  <si>
    <t>GER 7930 / GBR 993R</t>
  </si>
  <si>
    <t>Xbrave</t>
  </si>
  <si>
    <t>Janine Blöhdorn</t>
  </si>
  <si>
    <t>X 79</t>
  </si>
  <si>
    <t>SVFR</t>
  </si>
  <si>
    <t>GER 267</t>
  </si>
  <si>
    <t>Baltik Joy</t>
  </si>
  <si>
    <t>Ulf Greve</t>
  </si>
  <si>
    <t>SCB</t>
  </si>
  <si>
    <t>GER 401</t>
  </si>
  <si>
    <t>nein</t>
  </si>
  <si>
    <t>Jan Bachmann</t>
  </si>
  <si>
    <t>First Smile</t>
  </si>
  <si>
    <t>Tim Katscher</t>
  </si>
  <si>
    <t>GER 4609</t>
  </si>
  <si>
    <t>hellgrau</t>
  </si>
  <si>
    <t>Fiete</t>
  </si>
  <si>
    <t>Thorsten Dmoch</t>
  </si>
  <si>
    <t>Shipman 28</t>
  </si>
  <si>
    <t>grün</t>
  </si>
  <si>
    <t>IMP</t>
  </si>
  <si>
    <t>Schock 40</t>
  </si>
  <si>
    <t>Stefan Landtau</t>
  </si>
  <si>
    <t>OYC</t>
  </si>
  <si>
    <t>G 5741</t>
  </si>
  <si>
    <t>Schwarz</t>
  </si>
  <si>
    <t>lfnr</t>
  </si>
  <si>
    <t>Kids Cup 2019</t>
  </si>
  <si>
    <t>Drabant</t>
  </si>
  <si>
    <t>Taffi</t>
  </si>
  <si>
    <t>ELAN 31</t>
  </si>
  <si>
    <t>KYC</t>
  </si>
  <si>
    <t>Early Bird</t>
  </si>
  <si>
    <t>Cristoph Jahn</t>
  </si>
  <si>
    <t>Bjoern Bardowieck</t>
  </si>
  <si>
    <t>HR 29</t>
  </si>
  <si>
    <t>Ganeff</t>
  </si>
  <si>
    <t>Dehler 34</t>
  </si>
  <si>
    <t>Tafel 2</t>
  </si>
  <si>
    <t>Franz Grope</t>
  </si>
  <si>
    <t>Mr, Biber</t>
  </si>
  <si>
    <t>Frode Stegen</t>
  </si>
  <si>
    <t>Albin Express</t>
  </si>
  <si>
    <t>WVM</t>
  </si>
  <si>
    <t>GER 666</t>
  </si>
  <si>
    <t>Flicka</t>
  </si>
  <si>
    <t>Dieter Bernd</t>
  </si>
  <si>
    <t>aqua vita</t>
  </si>
  <si>
    <t>Jörn Mathea</t>
  </si>
  <si>
    <t>Maxi 80 Racer</t>
  </si>
  <si>
    <t>TSV Schil.</t>
  </si>
  <si>
    <t>SWE 339</t>
  </si>
  <si>
    <t>Pink Pearl</t>
  </si>
  <si>
    <t>Chistian Sivers</t>
  </si>
  <si>
    <t>Dehler 38</t>
  </si>
  <si>
    <t>Merlin</t>
  </si>
  <si>
    <t>Rike Sievers</t>
  </si>
  <si>
    <t>Biga 24</t>
  </si>
  <si>
    <t>Infinity</t>
  </si>
  <si>
    <t>Heiko Müller</t>
  </si>
  <si>
    <t>Grand Soleil 40 R</t>
  </si>
  <si>
    <t>schwarz</t>
  </si>
  <si>
    <t>?</t>
  </si>
  <si>
    <t>X332</t>
  </si>
  <si>
    <t>SFS</t>
  </si>
  <si>
    <t>Lotti</t>
  </si>
  <si>
    <t>Impala</t>
  </si>
  <si>
    <t>Chipseawind</t>
  </si>
  <si>
    <t>Christian Loop</t>
  </si>
  <si>
    <t>Sprinta 70</t>
  </si>
  <si>
    <t>Solidx</t>
  </si>
  <si>
    <t>Marc Schwers</t>
  </si>
  <si>
    <t>X 362</t>
  </si>
  <si>
    <t>Kairos</t>
  </si>
  <si>
    <t>Michael Kraske</t>
  </si>
  <si>
    <t>Varianta 37</t>
  </si>
  <si>
    <t>37VA</t>
  </si>
  <si>
    <t>Dwarsdriver</t>
  </si>
  <si>
    <t>Carl Steinmeyer</t>
  </si>
  <si>
    <t>Nordisches Folkeboot</t>
  </si>
  <si>
    <t>FGER 379</t>
  </si>
  <si>
    <t>Bezahlt</t>
  </si>
  <si>
    <t>Ger 7617</t>
  </si>
  <si>
    <t>ein pinker Hase</t>
  </si>
  <si>
    <t>Ger 5969</t>
  </si>
  <si>
    <t>Quattro DNS</t>
  </si>
  <si>
    <t>Profit DNS</t>
  </si>
  <si>
    <t>braun/weiß</t>
  </si>
  <si>
    <t>J 80</t>
  </si>
  <si>
    <t>First 300 Spririt</t>
  </si>
  <si>
    <t>Ger 4619</t>
  </si>
  <si>
    <t>Tafel 3</t>
  </si>
  <si>
    <t>Steffan Wellendorf</t>
  </si>
  <si>
    <t>Mr. Biber</t>
  </si>
  <si>
    <t>aqua vita4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</si>
</sst>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8">
    <xf numFmtId="0" fontId="0" fillId="0" borderId="0" xfId="0"/>
    <xf numFmtId="21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21" fontId="0" fillId="0" borderId="0" xfId="0" applyNumberFormat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vertical="top"/>
      <protection locked="0" hidden="1"/>
    </xf>
    <xf numFmtId="0" fontId="0" fillId="0" borderId="0" xfId="0" applyAlignment="1" applyProtection="1">
      <alignment horizontal="left"/>
      <protection locked="0" hidden="1"/>
    </xf>
    <xf numFmtId="0" fontId="0" fillId="2" borderId="0" xfId="0" applyFill="1" applyAlignment="1" applyProtection="1">
      <alignment horizontal="left"/>
      <protection locked="0" hidden="1"/>
    </xf>
    <xf numFmtId="0" fontId="1" fillId="0" borderId="1" xfId="0" applyFont="1" applyBorder="1" applyAlignment="1" applyProtection="1">
      <alignment horizontal="center" vertical="top"/>
      <protection locked="0" hidden="1"/>
    </xf>
    <xf numFmtId="0" fontId="1" fillId="2" borderId="1" xfId="0" applyFont="1" applyFill="1" applyBorder="1" applyAlignment="1" applyProtection="1">
      <alignment horizontal="center" vertical="top"/>
      <protection locked="0" hidden="1"/>
    </xf>
    <xf numFmtId="0" fontId="1" fillId="0" borderId="1" xfId="0" applyFont="1" applyBorder="1" applyAlignment="1" applyProtection="1">
      <alignment horizontal="center" vertical="top" wrapText="1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left"/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21" fontId="0" fillId="0" borderId="1" xfId="0" applyNumberFormat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left"/>
      <protection locked="0" hidden="1"/>
    </xf>
    <xf numFmtId="0" fontId="0" fillId="2" borderId="1" xfId="0" applyFill="1" applyBorder="1" applyAlignment="1" applyProtection="1">
      <alignment horizontal="center"/>
      <protection locked="0" hidden="1"/>
    </xf>
    <xf numFmtId="0" fontId="0" fillId="0" borderId="1" xfId="0" applyBorder="1" applyProtection="1">
      <protection locked="0" hidden="1"/>
    </xf>
    <xf numFmtId="0" fontId="0" fillId="0" borderId="0" xfId="0" applyFill="1" applyBorder="1" applyProtection="1">
      <protection locked="0" hidden="1"/>
    </xf>
    <xf numFmtId="44" fontId="4" fillId="0" borderId="0" xfId="1" applyFont="1" applyAlignment="1" applyProtection="1">
      <alignment vertical="top"/>
      <protection locked="0" hidden="1"/>
    </xf>
    <xf numFmtId="44" fontId="4" fillId="0" borderId="0" xfId="1" applyFont="1" applyProtection="1">
      <protection locked="0" hidden="1"/>
    </xf>
    <xf numFmtId="44" fontId="4" fillId="0" borderId="0" xfId="1" applyFont="1" applyFill="1" applyBorder="1" applyProtection="1">
      <protection locked="0" hidden="1"/>
    </xf>
    <xf numFmtId="44" fontId="4" fillId="3" borderId="0" xfId="1" applyFont="1" applyFill="1" applyProtection="1">
      <protection locked="0" hidden="1"/>
    </xf>
    <xf numFmtId="0" fontId="2" fillId="0" borderId="1" xfId="0" applyFont="1" applyBorder="1" applyAlignment="1" applyProtection="1">
      <alignment horizontal="left"/>
      <protection locked="0" hidden="1"/>
    </xf>
    <xf numFmtId="0" fontId="1" fillId="0" borderId="1" xfId="0" applyFont="1" applyFill="1" applyBorder="1" applyAlignment="1" applyProtection="1">
      <alignment horizontal="center" vertical="top"/>
      <protection locked="0" hidden="1"/>
    </xf>
    <xf numFmtId="0" fontId="0" fillId="4" borderId="1" xfId="0" applyFill="1" applyBorder="1" applyAlignment="1" applyProtection="1">
      <alignment horizontal="center"/>
      <protection locked="0" hidden="1"/>
    </xf>
    <xf numFmtId="0" fontId="0" fillId="4" borderId="1" xfId="0" applyFill="1" applyBorder="1" applyAlignment="1" applyProtection="1">
      <alignment horizontal="left"/>
      <protection locked="0" hidden="1"/>
    </xf>
    <xf numFmtId="0" fontId="0" fillId="5" borderId="1" xfId="0" applyFill="1" applyBorder="1" applyAlignment="1" applyProtection="1">
      <alignment horizontal="left"/>
      <protection locked="0" hidden="1"/>
    </xf>
    <xf numFmtId="0" fontId="1" fillId="0" borderId="0" xfId="0" applyFont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0" xfId="0" applyFont="1" applyFill="1" applyBorder="1" applyProtection="1"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0" fillId="6" borderId="1" xfId="0" applyFill="1" applyBorder="1" applyAlignment="1" applyProtection="1">
      <alignment horizontal="center"/>
      <protection locked="0" hidden="1"/>
    </xf>
    <xf numFmtId="0" fontId="1" fillId="6" borderId="1" xfId="0" applyFont="1" applyFill="1" applyBorder="1" applyAlignment="1" applyProtection="1">
      <alignment horizontal="center"/>
      <protection locked="0" hidden="1"/>
    </xf>
    <xf numFmtId="0" fontId="0" fillId="6" borderId="1" xfId="0" applyFill="1" applyBorder="1" applyAlignment="1" applyProtection="1">
      <alignment horizontal="left"/>
      <protection locked="0" hidden="1"/>
    </xf>
    <xf numFmtId="21" fontId="0" fillId="6" borderId="1" xfId="0" applyNumberFormat="1" applyFill="1" applyBorder="1" applyAlignment="1" applyProtection="1">
      <alignment horizontal="center"/>
      <protection locked="0" hidden="1"/>
    </xf>
    <xf numFmtId="21" fontId="0" fillId="6" borderId="2" xfId="0" applyNumberFormat="1" applyFill="1" applyBorder="1" applyAlignment="1" applyProtection="1">
      <alignment horizontal="center"/>
      <protection hidden="1"/>
    </xf>
    <xf numFmtId="1" fontId="0" fillId="6" borderId="1" xfId="0" applyNumberFormat="1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 vertical="top" wrapText="1"/>
      <protection hidden="1"/>
    </xf>
    <xf numFmtId="1" fontId="1" fillId="7" borderId="1" xfId="0" applyNumberFormat="1" applyFont="1" applyFill="1" applyBorder="1" applyAlignment="1" applyProtection="1">
      <alignment horizontal="center" vertical="top" wrapText="1"/>
      <protection hidden="1"/>
    </xf>
    <xf numFmtId="21" fontId="0" fillId="7" borderId="1" xfId="0" applyNumberFormat="1" applyFill="1" applyBorder="1" applyAlignment="1" applyProtection="1">
      <alignment horizontal="center"/>
      <protection hidden="1"/>
    </xf>
    <xf numFmtId="1" fontId="0" fillId="7" borderId="1" xfId="0" applyNumberFormat="1" applyFill="1" applyBorder="1" applyAlignment="1" applyProtection="1">
      <alignment horizontal="center"/>
      <protection hidden="1"/>
    </xf>
    <xf numFmtId="21" fontId="0" fillId="7" borderId="2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 hidden="1"/>
    </xf>
    <xf numFmtId="21" fontId="0" fillId="0" borderId="0" xfId="0" applyNumberFormat="1" applyFill="1" applyBorder="1" applyProtection="1">
      <protection locked="0" hidden="1"/>
    </xf>
    <xf numFmtId="21" fontId="0" fillId="0" borderId="1" xfId="0" applyNumberFormat="1" applyFill="1" applyBorder="1" applyProtection="1">
      <protection locked="0"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zoomScaleNormal="100" zoomScaleSheetLayoutView="100" workbookViewId="0">
      <pane ySplit="1" topLeftCell="A2" activePane="bottomLeft" state="frozen"/>
      <selection pane="bottomLeft" activeCell="C24" sqref="C24"/>
    </sheetView>
  </sheetViews>
  <sheetFormatPr baseColWidth="10" defaultRowHeight="14.4" x14ac:dyDescent="0.3"/>
  <cols>
    <col min="1" max="1" width="5" style="4" bestFit="1" customWidth="1"/>
    <col min="2" max="2" width="5" style="33" customWidth="1"/>
    <col min="3" max="3" width="17" style="9" bestFit="1" customWidth="1"/>
    <col min="4" max="4" width="17.109375" style="8" bestFit="1" customWidth="1"/>
    <col min="5" max="5" width="18.6640625" style="8" customWidth="1"/>
    <col min="6" max="6" width="10.109375" style="8" bestFit="1" customWidth="1"/>
    <col min="7" max="7" width="18.21875" style="8" customWidth="1"/>
    <col min="8" max="8" width="9" style="4" bestFit="1" customWidth="1"/>
    <col min="9" max="9" width="6.21875" style="4" customWidth="1"/>
    <col min="10" max="10" width="9.44140625" style="4" customWidth="1"/>
    <col min="11" max="12" width="9" style="4" bestFit="1" customWidth="1"/>
    <col min="13" max="14" width="9.109375" style="6" bestFit="1" customWidth="1"/>
    <col min="15" max="15" width="10.5546875" style="2" bestFit="1" customWidth="1"/>
    <col min="16" max="16" width="9.5546875" style="22" customWidth="1"/>
    <col min="17" max="16384" width="11.5546875" style="3"/>
  </cols>
  <sheetData>
    <row r="1" spans="1:16" s="7" customFormat="1" ht="28.8" x14ac:dyDescent="0.3">
      <c r="A1" s="10" t="s">
        <v>5</v>
      </c>
      <c r="B1" s="10" t="s">
        <v>3</v>
      </c>
      <c r="C1" s="11" t="s">
        <v>0</v>
      </c>
      <c r="D1" s="10" t="s">
        <v>6</v>
      </c>
      <c r="E1" s="10" t="s">
        <v>12</v>
      </c>
      <c r="F1" s="26" t="s">
        <v>19</v>
      </c>
      <c r="G1" s="10" t="s">
        <v>1</v>
      </c>
      <c r="H1" s="10" t="s">
        <v>2</v>
      </c>
      <c r="I1" s="12" t="s">
        <v>7</v>
      </c>
      <c r="J1" s="12" t="s">
        <v>42</v>
      </c>
      <c r="K1" s="10" t="s">
        <v>3</v>
      </c>
      <c r="L1" s="10" t="s">
        <v>4</v>
      </c>
      <c r="M1" s="40" t="s">
        <v>45</v>
      </c>
      <c r="N1" s="40" t="s">
        <v>43</v>
      </c>
      <c r="O1" s="41" t="s">
        <v>44</v>
      </c>
      <c r="P1" s="21"/>
    </row>
    <row r="2" spans="1:16" x14ac:dyDescent="0.3">
      <c r="A2" s="13"/>
      <c r="B2" s="30"/>
      <c r="C2" s="3"/>
      <c r="D2" s="3"/>
      <c r="E2" s="3"/>
      <c r="F2" s="3"/>
      <c r="G2" s="15"/>
      <c r="H2" s="13"/>
      <c r="I2" s="13"/>
      <c r="J2" s="13"/>
      <c r="K2" s="16"/>
      <c r="L2" s="16"/>
      <c r="M2" s="42"/>
      <c r="N2" s="43"/>
      <c r="O2" s="43"/>
    </row>
    <row r="3" spans="1:16" ht="18" x14ac:dyDescent="0.35">
      <c r="A3" s="13"/>
      <c r="B3" s="31"/>
      <c r="C3" s="14"/>
      <c r="D3" s="15"/>
      <c r="E3" s="25" t="s">
        <v>46</v>
      </c>
      <c r="F3" s="15"/>
      <c r="G3" s="15"/>
      <c r="H3" s="13"/>
      <c r="I3" s="13"/>
      <c r="J3" s="13"/>
      <c r="K3" s="16"/>
      <c r="L3" s="16"/>
      <c r="M3" s="42"/>
      <c r="N3" s="43"/>
      <c r="O3" s="43"/>
    </row>
    <row r="4" spans="1:16" x14ac:dyDescent="0.3">
      <c r="A4" s="13">
        <v>1</v>
      </c>
      <c r="B4" s="31">
        <v>1</v>
      </c>
      <c r="C4" s="14" t="s">
        <v>13</v>
      </c>
      <c r="D4" s="15" t="s">
        <v>14</v>
      </c>
      <c r="E4" s="14" t="s">
        <v>15</v>
      </c>
      <c r="F4" s="14" t="s">
        <v>20</v>
      </c>
      <c r="G4" s="14" t="s">
        <v>16</v>
      </c>
      <c r="H4" s="18">
        <v>96</v>
      </c>
      <c r="I4" s="13" t="s">
        <v>8</v>
      </c>
      <c r="J4" s="13" t="s">
        <v>17</v>
      </c>
      <c r="K4" s="16">
        <v>0.46527777777777773</v>
      </c>
      <c r="L4" s="16">
        <v>0.57967592592592598</v>
      </c>
      <c r="M4" s="42">
        <f>L4-K4</f>
        <v>0.11439814814814825</v>
      </c>
      <c r="N4" s="43">
        <f>M4*86400</f>
        <v>9884.0000000000091</v>
      </c>
      <c r="O4" s="43">
        <f>(N4*100)/H4</f>
        <v>10295.833333333343</v>
      </c>
    </row>
    <row r="5" spans="1:16" x14ac:dyDescent="0.3">
      <c r="A5" s="13">
        <v>2</v>
      </c>
      <c r="B5" s="31">
        <v>1</v>
      </c>
      <c r="C5" s="14" t="s">
        <v>47</v>
      </c>
      <c r="D5" s="15" t="s">
        <v>48</v>
      </c>
      <c r="E5" s="14" t="s">
        <v>49</v>
      </c>
      <c r="F5" s="14" t="s">
        <v>50</v>
      </c>
      <c r="G5" s="14" t="s">
        <v>29</v>
      </c>
      <c r="H5" s="18">
        <v>101</v>
      </c>
      <c r="I5" s="13" t="s">
        <v>65</v>
      </c>
      <c r="J5" s="13" t="s">
        <v>18</v>
      </c>
      <c r="K5" s="16">
        <v>0.46527777777777773</v>
      </c>
      <c r="L5" s="16">
        <v>0.5879861111111111</v>
      </c>
      <c r="M5" s="44">
        <f>L5-K5</f>
        <v>0.12270833333333336</v>
      </c>
      <c r="N5" s="43">
        <f>M5*86400</f>
        <v>10602.000000000002</v>
      </c>
      <c r="O5" s="43">
        <f>(N5*100)/H5</f>
        <v>10497.0297029703</v>
      </c>
    </row>
    <row r="6" spans="1:16" x14ac:dyDescent="0.3">
      <c r="A6" s="13">
        <v>3</v>
      </c>
      <c r="B6" s="31">
        <v>1</v>
      </c>
      <c r="C6" s="14" t="s">
        <v>24</v>
      </c>
      <c r="D6" s="15" t="s">
        <v>25</v>
      </c>
      <c r="E6" s="15" t="s">
        <v>26</v>
      </c>
      <c r="F6" s="15" t="s">
        <v>22</v>
      </c>
      <c r="G6" s="15" t="s">
        <v>11</v>
      </c>
      <c r="H6" s="13">
        <v>89</v>
      </c>
      <c r="I6" s="13" t="s">
        <v>65</v>
      </c>
      <c r="J6" s="13" t="s">
        <v>18</v>
      </c>
      <c r="K6" s="16">
        <v>0.46527777777777773</v>
      </c>
      <c r="L6" s="16">
        <v>0.57494212962962965</v>
      </c>
      <c r="M6" s="44">
        <f>L6-K6</f>
        <v>0.10966435185185192</v>
      </c>
      <c r="N6" s="43">
        <f>M6*86400</f>
        <v>9475.0000000000055</v>
      </c>
      <c r="O6" s="43">
        <f>(N6*100)/H6</f>
        <v>10646.067415730344</v>
      </c>
    </row>
    <row r="7" spans="1:16" x14ac:dyDescent="0.3">
      <c r="A7" s="13">
        <v>4</v>
      </c>
      <c r="B7" s="31">
        <v>1</v>
      </c>
      <c r="C7" s="14" t="s">
        <v>67</v>
      </c>
      <c r="D7" s="15" t="s">
        <v>68</v>
      </c>
      <c r="E7" s="14" t="s">
        <v>144</v>
      </c>
      <c r="F7" s="14" t="s">
        <v>54</v>
      </c>
      <c r="G7" s="14" t="s">
        <v>69</v>
      </c>
      <c r="H7" s="18">
        <v>99</v>
      </c>
      <c r="I7" s="13" t="s">
        <v>8</v>
      </c>
      <c r="J7" s="13" t="s">
        <v>70</v>
      </c>
      <c r="K7" s="16">
        <v>0.46527777777777773</v>
      </c>
      <c r="L7" s="16">
        <v>0.58876157407407403</v>
      </c>
      <c r="M7" s="44">
        <f>L7-K7</f>
        <v>0.1234837962962963</v>
      </c>
      <c r="N7" s="43">
        <f>M7*86400</f>
        <v>10669</v>
      </c>
      <c r="O7" s="43">
        <f>(N7*100)/H7</f>
        <v>10776.767676767677</v>
      </c>
    </row>
    <row r="8" spans="1:16" x14ac:dyDescent="0.3">
      <c r="A8" s="13">
        <v>5</v>
      </c>
      <c r="B8" s="31">
        <v>1</v>
      </c>
      <c r="C8" s="14" t="s">
        <v>61</v>
      </c>
      <c r="D8" s="15" t="s">
        <v>62</v>
      </c>
      <c r="E8" s="14" t="s">
        <v>143</v>
      </c>
      <c r="F8" s="14" t="s">
        <v>63</v>
      </c>
      <c r="G8" s="14" t="s">
        <v>64</v>
      </c>
      <c r="H8" s="18">
        <v>94</v>
      </c>
      <c r="I8" s="13" t="s">
        <v>65</v>
      </c>
      <c r="J8" s="13" t="s">
        <v>18</v>
      </c>
      <c r="K8" s="16">
        <v>0.46527777777777773</v>
      </c>
      <c r="L8" s="16">
        <v>0.58339120370370368</v>
      </c>
      <c r="M8" s="44">
        <f>L8-K8</f>
        <v>0.11811342592592594</v>
      </c>
      <c r="N8" s="43">
        <f>M8*86400</f>
        <v>10205.000000000002</v>
      </c>
      <c r="O8" s="43">
        <f>(N8*100)/H8</f>
        <v>10856.382978723406</v>
      </c>
    </row>
    <row r="9" spans="1:16" x14ac:dyDescent="0.3">
      <c r="A9" s="13">
        <v>6</v>
      </c>
      <c r="B9" s="31">
        <v>1</v>
      </c>
      <c r="C9" s="14" t="s">
        <v>128</v>
      </c>
      <c r="D9" s="15" t="s">
        <v>129</v>
      </c>
      <c r="E9" s="14" t="s">
        <v>130</v>
      </c>
      <c r="F9" s="14" t="s">
        <v>20</v>
      </c>
      <c r="G9" s="14" t="s">
        <v>131</v>
      </c>
      <c r="H9" s="18">
        <v>92</v>
      </c>
      <c r="I9" s="13" t="s">
        <v>8</v>
      </c>
      <c r="J9" s="13" t="s">
        <v>18</v>
      </c>
      <c r="K9" s="16">
        <v>0.46527777777777773</v>
      </c>
      <c r="L9" s="16">
        <v>0.58119212962962963</v>
      </c>
      <c r="M9" s="44">
        <f>L9-K9</f>
        <v>0.11591435185185189</v>
      </c>
      <c r="N9" s="43">
        <f>M9*86400</f>
        <v>10015.000000000004</v>
      </c>
      <c r="O9" s="43">
        <f>(N9*100)/H9</f>
        <v>10885.869565217396</v>
      </c>
    </row>
    <row r="10" spans="1:16" x14ac:dyDescent="0.3">
      <c r="A10" s="13">
        <v>7</v>
      </c>
      <c r="B10" s="31">
        <v>1</v>
      </c>
      <c r="C10" s="14" t="s">
        <v>51</v>
      </c>
      <c r="D10" s="15" t="s">
        <v>52</v>
      </c>
      <c r="E10" s="15" t="s">
        <v>53</v>
      </c>
      <c r="F10" s="15" t="s">
        <v>54</v>
      </c>
      <c r="G10" s="15" t="s">
        <v>55</v>
      </c>
      <c r="H10" s="13">
        <v>90</v>
      </c>
      <c r="I10" s="13" t="s">
        <v>8</v>
      </c>
      <c r="J10" s="13" t="s">
        <v>18</v>
      </c>
      <c r="K10" s="16">
        <v>0.46527777777777773</v>
      </c>
      <c r="L10" s="16">
        <v>0.57908564814814811</v>
      </c>
      <c r="M10" s="44">
        <f>L10-K10</f>
        <v>0.11380787037037038</v>
      </c>
      <c r="N10" s="43">
        <f>M10*86400</f>
        <v>9833</v>
      </c>
      <c r="O10" s="43">
        <f>(N10*100)/H10</f>
        <v>10925.555555555555</v>
      </c>
    </row>
    <row r="11" spans="1:16" x14ac:dyDescent="0.3">
      <c r="A11" s="13">
        <v>8</v>
      </c>
      <c r="B11" s="31">
        <v>1</v>
      </c>
      <c r="C11" s="14" t="s">
        <v>84</v>
      </c>
      <c r="D11" s="15" t="s">
        <v>88</v>
      </c>
      <c r="E11" s="14" t="s">
        <v>85</v>
      </c>
      <c r="F11" s="14" t="s">
        <v>86</v>
      </c>
      <c r="G11" s="14">
        <v>5573</v>
      </c>
      <c r="H11" s="18">
        <v>98</v>
      </c>
      <c r="I11" s="13" t="s">
        <v>8</v>
      </c>
      <c r="J11" s="13" t="s">
        <v>17</v>
      </c>
      <c r="K11" s="16">
        <v>0.46527777777777773</v>
      </c>
      <c r="L11" s="16">
        <v>0.5894328703703704</v>
      </c>
      <c r="M11" s="44">
        <f>L11-K11</f>
        <v>0.12415509259259266</v>
      </c>
      <c r="N11" s="43">
        <f>M11*86400</f>
        <v>10727.000000000005</v>
      </c>
      <c r="O11" s="43">
        <f>(N11*100)/H11</f>
        <v>10945.918367346943</v>
      </c>
    </row>
    <row r="12" spans="1:16" x14ac:dyDescent="0.3">
      <c r="A12" s="13">
        <v>9</v>
      </c>
      <c r="B12" s="31">
        <v>1</v>
      </c>
      <c r="C12" s="14" t="s">
        <v>75</v>
      </c>
      <c r="D12" s="15" t="s">
        <v>77</v>
      </c>
      <c r="E12" s="15" t="s">
        <v>76</v>
      </c>
      <c r="F12" s="15" t="s">
        <v>78</v>
      </c>
      <c r="G12" s="15" t="s">
        <v>79</v>
      </c>
      <c r="H12" s="18">
        <v>76</v>
      </c>
      <c r="I12" s="13" t="s">
        <v>8</v>
      </c>
      <c r="J12" s="13" t="s">
        <v>80</v>
      </c>
      <c r="K12" s="16">
        <v>0.46527777777777773</v>
      </c>
      <c r="L12" s="16">
        <v>0.59991898148148148</v>
      </c>
      <c r="M12" s="44">
        <f>L12-K12</f>
        <v>0.13464120370370375</v>
      </c>
      <c r="N12" s="43">
        <f>M12*86400</f>
        <v>11633.000000000004</v>
      </c>
      <c r="O12" s="43">
        <f>(N12*100)/H12</f>
        <v>15306.578947368427</v>
      </c>
    </row>
    <row r="13" spans="1:16" x14ac:dyDescent="0.3">
      <c r="A13" s="13"/>
      <c r="B13" s="31"/>
      <c r="C13" s="14"/>
      <c r="D13" s="17"/>
      <c r="E13" s="15"/>
      <c r="F13" s="15"/>
      <c r="G13" s="15"/>
      <c r="H13" s="13"/>
      <c r="I13" s="13"/>
      <c r="J13" s="13"/>
      <c r="K13" s="16"/>
      <c r="L13" s="16"/>
      <c r="M13" s="44"/>
      <c r="N13" s="43"/>
      <c r="O13" s="43"/>
    </row>
    <row r="14" spans="1:16" x14ac:dyDescent="0.3">
      <c r="A14" s="34"/>
      <c r="B14" s="35"/>
      <c r="C14" s="36"/>
      <c r="D14" s="36"/>
      <c r="E14" s="36"/>
      <c r="F14" s="36"/>
      <c r="G14" s="36"/>
      <c r="H14" s="34"/>
      <c r="I14" s="34"/>
      <c r="J14" s="34"/>
      <c r="K14" s="37"/>
      <c r="L14" s="37"/>
      <c r="M14" s="38"/>
      <c r="N14" s="39"/>
      <c r="O14" s="39"/>
    </row>
    <row r="15" spans="1:16" x14ac:dyDescent="0.3">
      <c r="A15" s="13"/>
      <c r="B15" s="31"/>
      <c r="C15" s="14"/>
      <c r="D15" s="14"/>
      <c r="E15" s="15"/>
      <c r="F15" s="15"/>
      <c r="G15" s="15"/>
      <c r="H15" s="13"/>
      <c r="I15" s="13"/>
      <c r="J15" s="13"/>
      <c r="K15" s="16"/>
      <c r="L15" s="16"/>
      <c r="M15" s="44"/>
      <c r="N15" s="43"/>
      <c r="O15" s="43"/>
    </row>
    <row r="16" spans="1:16" x14ac:dyDescent="0.3">
      <c r="A16" s="13">
        <v>1</v>
      </c>
      <c r="B16" s="31">
        <v>2</v>
      </c>
      <c r="C16" s="14" t="s">
        <v>71</v>
      </c>
      <c r="D16" s="17" t="s">
        <v>72</v>
      </c>
      <c r="E16" s="15" t="s">
        <v>73</v>
      </c>
      <c r="F16" s="15" t="s">
        <v>23</v>
      </c>
      <c r="G16" s="15">
        <v>608</v>
      </c>
      <c r="H16" s="13">
        <v>112</v>
      </c>
      <c r="I16" s="13" t="s">
        <v>8</v>
      </c>
      <c r="J16" s="13" t="s">
        <v>74</v>
      </c>
      <c r="K16" s="16">
        <v>0.47222222222222227</v>
      </c>
      <c r="L16" s="16">
        <v>0.60370370370370374</v>
      </c>
      <c r="M16" s="44">
        <f>L16-K16</f>
        <v>0.13148148148148148</v>
      </c>
      <c r="N16" s="43">
        <f>M16*86400</f>
        <v>11360</v>
      </c>
      <c r="O16" s="43">
        <f>(N16*100)/H16</f>
        <v>10142.857142857143</v>
      </c>
    </row>
    <row r="17" spans="1:16" x14ac:dyDescent="0.3">
      <c r="A17" s="13">
        <v>2</v>
      </c>
      <c r="B17" s="31">
        <v>2</v>
      </c>
      <c r="C17" s="14" t="s">
        <v>9</v>
      </c>
      <c r="D17" s="15" t="s">
        <v>10</v>
      </c>
      <c r="E17" s="15" t="s">
        <v>27</v>
      </c>
      <c r="F17" s="15" t="s">
        <v>21</v>
      </c>
      <c r="G17" s="15" t="s">
        <v>28</v>
      </c>
      <c r="H17" s="13">
        <v>106</v>
      </c>
      <c r="I17" s="13" t="s">
        <v>65</v>
      </c>
      <c r="J17" s="13" t="s">
        <v>18</v>
      </c>
      <c r="K17" s="16">
        <v>0.47222222222222227</v>
      </c>
      <c r="L17" s="47">
        <v>0.60130787037037037</v>
      </c>
      <c r="M17" s="44">
        <f>L17-K17</f>
        <v>0.1290856481481481</v>
      </c>
      <c r="N17" s="43">
        <f>M17*86400</f>
        <v>11152.999999999996</v>
      </c>
      <c r="O17" s="43">
        <f>(N17*100)/H17</f>
        <v>10521.698113207543</v>
      </c>
    </row>
    <row r="18" spans="1:16" x14ac:dyDescent="0.3">
      <c r="A18" s="13">
        <v>3</v>
      </c>
      <c r="B18" s="31">
        <v>2</v>
      </c>
      <c r="C18" s="14" t="s">
        <v>87</v>
      </c>
      <c r="D18" s="15" t="s">
        <v>89</v>
      </c>
      <c r="E18" s="15" t="s">
        <v>90</v>
      </c>
      <c r="F18" s="15" t="s">
        <v>54</v>
      </c>
      <c r="G18" s="15">
        <v>547</v>
      </c>
      <c r="H18" s="18">
        <v>111</v>
      </c>
      <c r="I18" s="13" t="s">
        <v>8</v>
      </c>
      <c r="J18" s="13" t="s">
        <v>18</v>
      </c>
      <c r="K18" s="16">
        <v>0.47222222222222227</v>
      </c>
      <c r="L18" s="16">
        <v>0.60842592592592593</v>
      </c>
      <c r="M18" s="44">
        <f>L18-K18</f>
        <v>0.13620370370370366</v>
      </c>
      <c r="N18" s="43">
        <f>M18*86400</f>
        <v>11767.999999999996</v>
      </c>
      <c r="O18" s="43">
        <f>(N18*100)/H18</f>
        <v>10601.801801801797</v>
      </c>
    </row>
    <row r="19" spans="1:16" s="20" customFormat="1" x14ac:dyDescent="0.3">
      <c r="A19" s="13">
        <v>4</v>
      </c>
      <c r="B19" s="31">
        <v>2</v>
      </c>
      <c r="C19" s="14" t="s">
        <v>30</v>
      </c>
      <c r="D19" s="15" t="s">
        <v>31</v>
      </c>
      <c r="E19" s="15" t="s">
        <v>32</v>
      </c>
      <c r="F19" s="15" t="s">
        <v>33</v>
      </c>
      <c r="G19" s="15" t="s">
        <v>34</v>
      </c>
      <c r="H19" s="18">
        <v>103</v>
      </c>
      <c r="I19" s="13" t="s">
        <v>65</v>
      </c>
      <c r="J19" s="13" t="s">
        <v>35</v>
      </c>
      <c r="K19" s="16">
        <v>0.47222222222222227</v>
      </c>
      <c r="L19" s="16">
        <v>0.5998148148148148</v>
      </c>
      <c r="M19" s="44">
        <f>L19-K19</f>
        <v>0.12759259259259254</v>
      </c>
      <c r="N19" s="43">
        <f>M19*86400</f>
        <v>11023.999999999995</v>
      </c>
      <c r="O19" s="43">
        <f>(N19*100)/H19</f>
        <v>10702.912621359219</v>
      </c>
      <c r="P19" s="23"/>
    </row>
    <row r="20" spans="1:16" s="20" customFormat="1" x14ac:dyDescent="0.3">
      <c r="A20" s="13">
        <v>5</v>
      </c>
      <c r="B20" s="31">
        <v>2</v>
      </c>
      <c r="C20" s="14" t="s">
        <v>95</v>
      </c>
      <c r="D20" s="15" t="s">
        <v>96</v>
      </c>
      <c r="E20" s="15" t="s">
        <v>97</v>
      </c>
      <c r="F20" s="15" t="s">
        <v>98</v>
      </c>
      <c r="G20" s="15" t="s">
        <v>99</v>
      </c>
      <c r="H20" s="18">
        <v>105</v>
      </c>
      <c r="I20" s="13" t="s">
        <v>8</v>
      </c>
      <c r="J20" s="13" t="s">
        <v>18</v>
      </c>
      <c r="K20" s="16">
        <v>0.47222222222222227</v>
      </c>
      <c r="L20" s="16">
        <v>0.60240740740740739</v>
      </c>
      <c r="M20" s="44">
        <f>L20-K20</f>
        <v>0.13018518518518513</v>
      </c>
      <c r="N20" s="43">
        <f>M20*86400</f>
        <v>11247.999999999995</v>
      </c>
      <c r="O20" s="43">
        <f>(N20*100)/H20</f>
        <v>10712.380952380949</v>
      </c>
      <c r="P20" s="23"/>
    </row>
    <row r="21" spans="1:16" s="20" customFormat="1" x14ac:dyDescent="0.3">
      <c r="A21" s="13">
        <v>6</v>
      </c>
      <c r="B21" s="31">
        <v>2</v>
      </c>
      <c r="C21" s="14" t="s">
        <v>102</v>
      </c>
      <c r="D21" s="14" t="s">
        <v>103</v>
      </c>
      <c r="E21" s="15" t="s">
        <v>104</v>
      </c>
      <c r="F21" s="15" t="s">
        <v>105</v>
      </c>
      <c r="G21" s="15" t="s">
        <v>106</v>
      </c>
      <c r="H21" s="13">
        <v>104</v>
      </c>
      <c r="I21" s="13" t="s">
        <v>8</v>
      </c>
      <c r="J21" s="13" t="s">
        <v>18</v>
      </c>
      <c r="K21" s="16">
        <v>0.47222222222222227</v>
      </c>
      <c r="L21" s="16">
        <v>0.60465277777777782</v>
      </c>
      <c r="M21" s="44">
        <f>L21-K21</f>
        <v>0.13243055555555555</v>
      </c>
      <c r="N21" s="43">
        <f>M21*86400</f>
        <v>11442</v>
      </c>
      <c r="O21" s="43">
        <f>(N21*100)/H21</f>
        <v>11001.923076923076</v>
      </c>
      <c r="P21" s="23"/>
    </row>
    <row r="22" spans="1:16" s="20" customFormat="1" x14ac:dyDescent="0.3">
      <c r="A22" s="13">
        <v>7</v>
      </c>
      <c r="B22" s="31">
        <v>2</v>
      </c>
      <c r="C22" s="14" t="s">
        <v>91</v>
      </c>
      <c r="D22" s="15" t="s">
        <v>94</v>
      </c>
      <c r="E22" s="14" t="s">
        <v>92</v>
      </c>
      <c r="F22" s="15" t="s">
        <v>78</v>
      </c>
      <c r="G22" s="14" t="s">
        <v>146</v>
      </c>
      <c r="H22" s="18">
        <v>102</v>
      </c>
      <c r="I22" s="13" t="s">
        <v>65</v>
      </c>
      <c r="J22" s="13" t="s">
        <v>18</v>
      </c>
      <c r="K22" s="16">
        <v>0.47222222222222227</v>
      </c>
      <c r="L22" s="16">
        <v>0.60444444444444445</v>
      </c>
      <c r="M22" s="44">
        <f>L22-K22</f>
        <v>0.13222222222222219</v>
      </c>
      <c r="N22" s="43">
        <f>M22*86400</f>
        <v>11423.999999999996</v>
      </c>
      <c r="O22" s="43">
        <f>(N22*100)/H22</f>
        <v>11199.999999999995</v>
      </c>
      <c r="P22" s="23"/>
    </row>
    <row r="23" spans="1:16" s="20" customFormat="1" x14ac:dyDescent="0.3">
      <c r="A23" s="13">
        <v>8</v>
      </c>
      <c r="B23" s="31">
        <v>2</v>
      </c>
      <c r="C23" s="14" t="s">
        <v>56</v>
      </c>
      <c r="D23" s="15" t="s">
        <v>57</v>
      </c>
      <c r="E23" s="15" t="s">
        <v>58</v>
      </c>
      <c r="F23" s="15" t="s">
        <v>59</v>
      </c>
      <c r="G23" s="15" t="s">
        <v>60</v>
      </c>
      <c r="H23" s="13">
        <v>102</v>
      </c>
      <c r="I23" s="13" t="s">
        <v>65</v>
      </c>
      <c r="J23" s="13" t="s">
        <v>18</v>
      </c>
      <c r="K23" s="16">
        <v>0.47222222222222227</v>
      </c>
      <c r="L23" s="16">
        <v>0.6045949074074074</v>
      </c>
      <c r="M23" s="44">
        <f>L23-K23</f>
        <v>0.13237268518518513</v>
      </c>
      <c r="N23" s="43">
        <f>M23*86400</f>
        <v>11436.999999999996</v>
      </c>
      <c r="O23" s="43">
        <f>(N23*100)/H23</f>
        <v>11212.745098039211</v>
      </c>
      <c r="P23" s="23"/>
    </row>
    <row r="24" spans="1:16" s="20" customFormat="1" x14ac:dyDescent="0.3">
      <c r="B24" s="32"/>
    </row>
    <row r="25" spans="1:16" x14ac:dyDescent="0.3">
      <c r="A25" s="3"/>
      <c r="B25" s="3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3">
      <c r="A26" s="3"/>
      <c r="B26" s="3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3">
      <c r="A27" s="3"/>
      <c r="B27" s="3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3">
      <c r="A28" s="3"/>
      <c r="B28" s="3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3">
      <c r="A29" s="3"/>
      <c r="B29" s="3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3">
      <c r="A30" s="3"/>
      <c r="B30" s="3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3">
      <c r="A31" s="3"/>
      <c r="B31" s="3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3">
      <c r="A32" s="3"/>
      <c r="B32" s="3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3">
      <c r="A33" s="3"/>
      <c r="B33" s="3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3">
      <c r="A34" s="3"/>
      <c r="B34" s="3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3">
      <c r="A35" s="3"/>
      <c r="B35" s="3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3">
      <c r="A36" s="3"/>
      <c r="B36" s="3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3">
      <c r="A37" s="3"/>
      <c r="B37" s="3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3">
      <c r="A38" s="3"/>
      <c r="B38" s="3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3">
      <c r="A39" s="3"/>
      <c r="B39" s="3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3">
      <c r="A40" s="3"/>
      <c r="B40" s="3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3">
      <c r="A41" s="3"/>
      <c r="B41" s="3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3">
      <c r="A42" s="3"/>
      <c r="B42" s="30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3">
      <c r="A43" s="3"/>
      <c r="B43" s="30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3">
      <c r="A44" s="3"/>
      <c r="B44" s="3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3">
      <c r="A45" s="3"/>
      <c r="B45" s="3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3">
      <c r="A46" s="3"/>
      <c r="B46" s="3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3">
      <c r="A47" s="3"/>
      <c r="B47" s="3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3">
      <c r="A48" s="3"/>
      <c r="B48" s="3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3">
      <c r="A49" s="3"/>
      <c r="B49" s="3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3">
      <c r="A50" s="3"/>
      <c r="B50" s="3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3">
      <c r="A51" s="3"/>
      <c r="B51" s="3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3">
      <c r="A52" s="3"/>
      <c r="B52" s="3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3">
      <c r="A53" s="3"/>
      <c r="B53" s="3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3">
      <c r="A54" s="3"/>
      <c r="B54" s="3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3">
      <c r="A55" s="3"/>
      <c r="B55" s="3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3">
      <c r="A56" s="3"/>
      <c r="B56" s="3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3">
      <c r="A57" s="3"/>
      <c r="B57" s="3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3">
      <c r="A58" s="3"/>
      <c r="B58" s="3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3">
      <c r="A59" s="3"/>
      <c r="B59" s="3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3">
      <c r="A60" s="3"/>
      <c r="B60" s="3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x14ac:dyDescent="0.3">
      <c r="A61" s="3"/>
      <c r="B61" s="3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3">
      <c r="A62" s="3"/>
      <c r="B62" s="3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3">
      <c r="A63" s="3"/>
      <c r="B63" s="3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x14ac:dyDescent="0.3">
      <c r="A64" s="3"/>
      <c r="B64" s="3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x14ac:dyDescent="0.3">
      <c r="A65" s="3"/>
      <c r="B65" s="3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3">
      <c r="A66" s="3"/>
      <c r="B66" s="3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x14ac:dyDescent="0.3">
      <c r="A67" s="3"/>
      <c r="B67" s="3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x14ac:dyDescent="0.3">
      <c r="A68" s="3"/>
      <c r="B68" s="3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3">
      <c r="A69" s="3"/>
      <c r="B69" s="3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3">
      <c r="A70" s="3"/>
      <c r="B70" s="3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3">
      <c r="A71" s="3"/>
      <c r="B71" s="3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3">
      <c r="A72" s="3"/>
      <c r="B72" s="3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3">
      <c r="A73" s="3"/>
      <c r="B73" s="3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3">
      <c r="A74" s="3"/>
      <c r="B74" s="3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3">
      <c r="A75" s="3"/>
      <c r="B75" s="3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3">
      <c r="A76" s="3"/>
      <c r="B76" s="3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3">
      <c r="A77" s="3"/>
      <c r="B77" s="30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x14ac:dyDescent="0.3">
      <c r="A78" s="3"/>
      <c r="B78" s="30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x14ac:dyDescent="0.3">
      <c r="A79" s="3"/>
      <c r="B79" s="30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x14ac:dyDescent="0.3">
      <c r="A80" s="3"/>
      <c r="B80" s="30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3">
      <c r="A81" s="3"/>
      <c r="B81" s="30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x14ac:dyDescent="0.3">
      <c r="A82" s="3"/>
      <c r="B82" s="30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x14ac:dyDescent="0.3">
      <c r="A83" s="3"/>
      <c r="B83" s="30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x14ac:dyDescent="0.3">
      <c r="A84" s="3"/>
      <c r="B84" s="30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x14ac:dyDescent="0.3">
      <c r="A85" s="3"/>
      <c r="B85" s="30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x14ac:dyDescent="0.3">
      <c r="A86" s="3"/>
      <c r="B86" s="30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x14ac:dyDescent="0.3">
      <c r="K87" s="5"/>
      <c r="L87" s="5"/>
      <c r="M87" s="1"/>
      <c r="N87" s="2"/>
    </row>
    <row r="88" spans="1:16" x14ac:dyDescent="0.3">
      <c r="K88" s="5"/>
      <c r="L88" s="5"/>
      <c r="M88" s="1"/>
      <c r="N88" s="2"/>
    </row>
    <row r="89" spans="1:16" x14ac:dyDescent="0.3">
      <c r="K89" s="5"/>
      <c r="L89" s="5"/>
      <c r="M89" s="1"/>
      <c r="N89" s="2"/>
    </row>
    <row r="90" spans="1:16" x14ac:dyDescent="0.3">
      <c r="K90" s="5"/>
      <c r="L90" s="5"/>
      <c r="M90" s="1"/>
      <c r="N90" s="2"/>
    </row>
    <row r="91" spans="1:16" x14ac:dyDescent="0.3">
      <c r="K91" s="5"/>
      <c r="L91" s="5"/>
      <c r="M91" s="1"/>
      <c r="N91" s="2"/>
    </row>
    <row r="92" spans="1:16" x14ac:dyDescent="0.3">
      <c r="K92" s="5"/>
      <c r="L92" s="5"/>
      <c r="M92" s="1"/>
      <c r="N92" s="2"/>
    </row>
    <row r="93" spans="1:16" x14ac:dyDescent="0.3">
      <c r="K93" s="5"/>
      <c r="L93" s="5"/>
      <c r="M93" s="1"/>
      <c r="N93" s="2"/>
    </row>
    <row r="94" spans="1:16" x14ac:dyDescent="0.3">
      <c r="K94" s="5"/>
      <c r="L94" s="5"/>
      <c r="M94" s="1"/>
      <c r="N94" s="2"/>
    </row>
    <row r="95" spans="1:16" x14ac:dyDescent="0.3">
      <c r="K95" s="5"/>
      <c r="L95" s="5"/>
      <c r="M95" s="1"/>
      <c r="N95" s="2"/>
    </row>
    <row r="96" spans="1:16" x14ac:dyDescent="0.3">
      <c r="K96" s="5"/>
      <c r="L96" s="5"/>
      <c r="M96" s="1"/>
      <c r="N96" s="2"/>
    </row>
  </sheetData>
  <sortState ref="C23:O30">
    <sortCondition ref="O23:O30"/>
  </sortState>
  <pageMargins left="0.39370078740157483" right="0.39370078740157483" top="0.78740157480314965" bottom="0.78740157480314965" header="0.31496062992125984" footer="0.31496062992125984"/>
  <pageSetup paperSize="9" scale="73" fitToWidth="0" fitToHeight="0" orientation="landscape" r:id="rId1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2"/>
  <sheetViews>
    <sheetView view="pageLayout" topLeftCell="E14" zoomScaleNormal="100" zoomScaleSheetLayoutView="100" workbookViewId="0">
      <selection activeCell="D1" sqref="D1:Q31"/>
    </sheetView>
  </sheetViews>
  <sheetFormatPr baseColWidth="10" defaultRowHeight="14.4" x14ac:dyDescent="0.3"/>
  <cols>
    <col min="1" max="2" width="5" style="4" bestFit="1" customWidth="1"/>
    <col min="3" max="3" width="5" style="33" customWidth="1"/>
    <col min="4" max="4" width="17" style="9" bestFit="1" customWidth="1"/>
    <col min="5" max="5" width="17.109375" style="8" bestFit="1" customWidth="1"/>
    <col min="6" max="6" width="18.6640625" style="8" customWidth="1"/>
    <col min="7" max="7" width="10.109375" style="8" bestFit="1" customWidth="1"/>
    <col min="8" max="8" width="18.21875" style="8" customWidth="1"/>
    <col min="9" max="9" width="9" style="4" bestFit="1" customWidth="1"/>
    <col min="10" max="10" width="6.21875" style="4" customWidth="1"/>
    <col min="11" max="12" width="9.44140625" style="4" customWidth="1"/>
    <col min="13" max="14" width="9" style="4" bestFit="1" customWidth="1"/>
    <col min="15" max="16" width="9.109375" style="6" bestFit="1" customWidth="1"/>
    <col min="17" max="17" width="10.5546875" style="2" bestFit="1" customWidth="1"/>
    <col min="18" max="18" width="9.5546875" style="22" customWidth="1"/>
    <col min="19" max="16384" width="11.5546875" style="3"/>
  </cols>
  <sheetData>
    <row r="1" spans="1:18" s="7" customFormat="1" ht="28.8" x14ac:dyDescent="0.3">
      <c r="A1" s="10" t="s">
        <v>81</v>
      </c>
      <c r="B1" s="10" t="s">
        <v>5</v>
      </c>
      <c r="C1" s="10" t="s">
        <v>3</v>
      </c>
      <c r="D1" s="11" t="s">
        <v>0</v>
      </c>
      <c r="E1" s="10" t="s">
        <v>6</v>
      </c>
      <c r="F1" s="10" t="s">
        <v>12</v>
      </c>
      <c r="G1" s="26" t="s">
        <v>19</v>
      </c>
      <c r="H1" s="10" t="s">
        <v>1</v>
      </c>
      <c r="I1" s="10" t="s">
        <v>2</v>
      </c>
      <c r="J1" s="12" t="s">
        <v>7</v>
      </c>
      <c r="K1" s="12" t="s">
        <v>42</v>
      </c>
      <c r="L1" s="12" t="s">
        <v>136</v>
      </c>
      <c r="M1" s="10" t="s">
        <v>3</v>
      </c>
      <c r="N1" s="10" t="s">
        <v>4</v>
      </c>
      <c r="O1" s="40" t="s">
        <v>45</v>
      </c>
      <c r="P1" s="40" t="s">
        <v>43</v>
      </c>
      <c r="Q1" s="41" t="s">
        <v>44</v>
      </c>
      <c r="R1" s="21"/>
    </row>
    <row r="2" spans="1:18" x14ac:dyDescent="0.3">
      <c r="A2" s="13"/>
      <c r="B2" s="13"/>
      <c r="C2" s="30"/>
      <c r="D2" s="3"/>
      <c r="E2" s="3"/>
      <c r="F2" s="3"/>
      <c r="G2" s="3"/>
      <c r="H2" s="15"/>
      <c r="I2" s="13"/>
      <c r="J2" s="13"/>
      <c r="K2" s="13"/>
      <c r="L2" s="13"/>
      <c r="M2" s="16"/>
      <c r="N2" s="16"/>
      <c r="O2" s="42"/>
      <c r="P2" s="43"/>
      <c r="Q2" s="43"/>
    </row>
    <row r="3" spans="1:18" ht="18" x14ac:dyDescent="0.35">
      <c r="A3" s="13"/>
      <c r="B3" s="13"/>
      <c r="C3" s="31"/>
      <c r="D3" s="14"/>
      <c r="E3" s="15"/>
      <c r="F3" s="25" t="s">
        <v>46</v>
      </c>
      <c r="G3" s="15"/>
      <c r="H3" s="15"/>
      <c r="I3" s="13"/>
      <c r="J3" s="13"/>
      <c r="K3" s="13"/>
      <c r="L3" s="13"/>
      <c r="M3" s="16"/>
      <c r="N3" s="16"/>
      <c r="O3" s="42"/>
      <c r="P3" s="43"/>
      <c r="Q3" s="43"/>
    </row>
    <row r="4" spans="1:18" x14ac:dyDescent="0.3">
      <c r="A4" s="13">
        <v>5</v>
      </c>
      <c r="B4" s="13"/>
      <c r="C4" s="31">
        <v>1</v>
      </c>
      <c r="D4" s="14" t="s">
        <v>13</v>
      </c>
      <c r="E4" s="15" t="s">
        <v>14</v>
      </c>
      <c r="F4" s="15" t="s">
        <v>15</v>
      </c>
      <c r="G4" s="15" t="s">
        <v>20</v>
      </c>
      <c r="H4" s="15" t="s">
        <v>16</v>
      </c>
      <c r="I4" s="13">
        <v>96</v>
      </c>
      <c r="J4" s="13" t="s">
        <v>8</v>
      </c>
      <c r="K4" s="13" t="s">
        <v>17</v>
      </c>
      <c r="L4" s="13" t="s">
        <v>8</v>
      </c>
      <c r="M4" s="16">
        <v>0.46527777777777773</v>
      </c>
      <c r="N4" s="16">
        <v>0.57967592592592598</v>
      </c>
      <c r="O4" s="44">
        <f t="shared" ref="O4:O12" si="0">N4-M4</f>
        <v>0.11439814814814825</v>
      </c>
      <c r="P4" s="43">
        <f t="shared" ref="P4:P12" si="1">O4*86400</f>
        <v>9884.0000000000091</v>
      </c>
      <c r="Q4" s="43">
        <f t="shared" ref="Q4:Q12" si="2">(P4*100)/I4</f>
        <v>10295.833333333343</v>
      </c>
    </row>
    <row r="5" spans="1:18" x14ac:dyDescent="0.3">
      <c r="A5" s="13">
        <v>7</v>
      </c>
      <c r="B5" s="13"/>
      <c r="C5" s="31">
        <v>1</v>
      </c>
      <c r="D5" s="14" t="s">
        <v>47</v>
      </c>
      <c r="E5" s="15" t="s">
        <v>48</v>
      </c>
      <c r="F5" s="15" t="s">
        <v>49</v>
      </c>
      <c r="G5" s="15" t="s">
        <v>50</v>
      </c>
      <c r="H5" s="15" t="s">
        <v>29</v>
      </c>
      <c r="I5" s="13">
        <v>101</v>
      </c>
      <c r="J5" s="13" t="s">
        <v>65</v>
      </c>
      <c r="K5" s="13" t="s">
        <v>18</v>
      </c>
      <c r="L5" s="13" t="s">
        <v>8</v>
      </c>
      <c r="M5" s="16">
        <v>0.46527777777777773</v>
      </c>
      <c r="N5" s="16">
        <v>0.5879861111111111</v>
      </c>
      <c r="O5" s="44">
        <f t="shared" si="0"/>
        <v>0.12270833333333336</v>
      </c>
      <c r="P5" s="43">
        <f t="shared" si="1"/>
        <v>10602.000000000002</v>
      </c>
      <c r="Q5" s="43">
        <f t="shared" si="2"/>
        <v>10497.0297029703</v>
      </c>
    </row>
    <row r="6" spans="1:18" x14ac:dyDescent="0.3">
      <c r="A6" s="13">
        <v>1</v>
      </c>
      <c r="B6" s="13"/>
      <c r="C6" s="31">
        <v>1</v>
      </c>
      <c r="D6" s="14" t="s">
        <v>24</v>
      </c>
      <c r="E6" s="15" t="s">
        <v>25</v>
      </c>
      <c r="F6" s="15" t="s">
        <v>26</v>
      </c>
      <c r="G6" s="15" t="s">
        <v>22</v>
      </c>
      <c r="H6" s="15" t="s">
        <v>11</v>
      </c>
      <c r="I6" s="13">
        <v>89</v>
      </c>
      <c r="J6" s="13" t="s">
        <v>65</v>
      </c>
      <c r="K6" s="13" t="s">
        <v>18</v>
      </c>
      <c r="L6" s="13" t="s">
        <v>8</v>
      </c>
      <c r="M6" s="16">
        <v>0.46527777777777773</v>
      </c>
      <c r="N6" s="16">
        <v>0.57494212962962965</v>
      </c>
      <c r="O6" s="44">
        <f t="shared" si="0"/>
        <v>0.10966435185185192</v>
      </c>
      <c r="P6" s="43">
        <f t="shared" si="1"/>
        <v>9475.0000000000055</v>
      </c>
      <c r="Q6" s="43">
        <f t="shared" si="2"/>
        <v>10646.067415730344</v>
      </c>
    </row>
    <row r="7" spans="1:18" x14ac:dyDescent="0.3">
      <c r="A7" s="13">
        <v>2</v>
      </c>
      <c r="B7" s="13"/>
      <c r="C7" s="31">
        <v>1</v>
      </c>
      <c r="D7" s="14" t="s">
        <v>67</v>
      </c>
      <c r="E7" s="15" t="s">
        <v>68</v>
      </c>
      <c r="F7" s="28" t="s">
        <v>144</v>
      </c>
      <c r="G7" s="15" t="s">
        <v>54</v>
      </c>
      <c r="H7" s="15" t="s">
        <v>69</v>
      </c>
      <c r="I7" s="13">
        <v>99</v>
      </c>
      <c r="J7" s="13" t="s">
        <v>8</v>
      </c>
      <c r="K7" s="13" t="s">
        <v>70</v>
      </c>
      <c r="L7" s="13" t="s">
        <v>8</v>
      </c>
      <c r="M7" s="16">
        <v>0.46527777777777773</v>
      </c>
      <c r="N7" s="16">
        <v>0.58876157407407403</v>
      </c>
      <c r="O7" s="44">
        <f t="shared" si="0"/>
        <v>0.1234837962962963</v>
      </c>
      <c r="P7" s="43">
        <f t="shared" si="1"/>
        <v>10669</v>
      </c>
      <c r="Q7" s="43">
        <f t="shared" si="2"/>
        <v>10776.767676767677</v>
      </c>
    </row>
    <row r="8" spans="1:18" x14ac:dyDescent="0.3">
      <c r="A8" s="13"/>
      <c r="B8" s="13"/>
      <c r="C8" s="31"/>
      <c r="D8" s="14" t="s">
        <v>61</v>
      </c>
      <c r="E8" s="15" t="s">
        <v>62</v>
      </c>
      <c r="F8" s="28" t="s">
        <v>143</v>
      </c>
      <c r="G8" s="15" t="s">
        <v>63</v>
      </c>
      <c r="H8" s="15" t="s">
        <v>64</v>
      </c>
      <c r="I8" s="27">
        <v>94</v>
      </c>
      <c r="J8" s="13" t="s">
        <v>65</v>
      </c>
      <c r="K8" s="13" t="s">
        <v>18</v>
      </c>
      <c r="L8" s="13" t="s">
        <v>8</v>
      </c>
      <c r="M8" s="16">
        <v>0.46527777777777773</v>
      </c>
      <c r="N8" s="16">
        <v>0.58339120370370368</v>
      </c>
      <c r="O8" s="44">
        <f t="shared" si="0"/>
        <v>0.11811342592592594</v>
      </c>
      <c r="P8" s="43">
        <f t="shared" si="1"/>
        <v>10205.000000000002</v>
      </c>
      <c r="Q8" s="43">
        <f t="shared" si="2"/>
        <v>10856.382978723406</v>
      </c>
    </row>
    <row r="9" spans="1:18" x14ac:dyDescent="0.3">
      <c r="A9" s="13">
        <v>3</v>
      </c>
      <c r="B9" s="13"/>
      <c r="C9" s="31">
        <v>1</v>
      </c>
      <c r="D9" s="14" t="s">
        <v>128</v>
      </c>
      <c r="E9" s="17" t="s">
        <v>129</v>
      </c>
      <c r="F9" s="15" t="s">
        <v>130</v>
      </c>
      <c r="G9" s="15" t="s">
        <v>20</v>
      </c>
      <c r="H9" s="15" t="s">
        <v>131</v>
      </c>
      <c r="I9" s="18">
        <v>92</v>
      </c>
      <c r="J9" s="13" t="s">
        <v>8</v>
      </c>
      <c r="K9" s="13" t="s">
        <v>18</v>
      </c>
      <c r="L9" s="13" t="s">
        <v>8</v>
      </c>
      <c r="M9" s="16">
        <v>0.46527777777777773</v>
      </c>
      <c r="N9" s="16">
        <v>0.58119212962962963</v>
      </c>
      <c r="O9" s="44">
        <f t="shared" si="0"/>
        <v>0.11591435185185189</v>
      </c>
      <c r="P9" s="43">
        <f t="shared" si="1"/>
        <v>10015.000000000004</v>
      </c>
      <c r="Q9" s="43">
        <f t="shared" si="2"/>
        <v>10885.869565217396</v>
      </c>
    </row>
    <row r="10" spans="1:18" x14ac:dyDescent="0.3">
      <c r="A10" s="13">
        <v>6</v>
      </c>
      <c r="B10" s="13"/>
      <c r="C10" s="31">
        <v>1</v>
      </c>
      <c r="D10" s="14" t="s">
        <v>51</v>
      </c>
      <c r="E10" s="15" t="s">
        <v>52</v>
      </c>
      <c r="F10" s="15" t="s">
        <v>53</v>
      </c>
      <c r="G10" s="15" t="s">
        <v>54</v>
      </c>
      <c r="H10" s="15" t="s">
        <v>55</v>
      </c>
      <c r="I10" s="13">
        <v>90</v>
      </c>
      <c r="J10" s="13" t="s">
        <v>8</v>
      </c>
      <c r="K10" s="13" t="s">
        <v>18</v>
      </c>
      <c r="L10" s="13" t="s">
        <v>8</v>
      </c>
      <c r="M10" s="16">
        <v>0.46527777777777773</v>
      </c>
      <c r="N10" s="16">
        <v>0.57908564814814811</v>
      </c>
      <c r="O10" s="44">
        <f t="shared" si="0"/>
        <v>0.11380787037037038</v>
      </c>
      <c r="P10" s="43">
        <f t="shared" si="1"/>
        <v>9833</v>
      </c>
      <c r="Q10" s="43">
        <f t="shared" si="2"/>
        <v>10925.555555555555</v>
      </c>
    </row>
    <row r="11" spans="1:18" x14ac:dyDescent="0.3">
      <c r="D11" s="14" t="s">
        <v>84</v>
      </c>
      <c r="E11" s="15" t="s">
        <v>88</v>
      </c>
      <c r="F11" s="15" t="s">
        <v>85</v>
      </c>
      <c r="G11" s="15" t="s">
        <v>86</v>
      </c>
      <c r="H11" s="15">
        <v>5573</v>
      </c>
      <c r="I11" s="13">
        <v>98</v>
      </c>
      <c r="J11" s="13" t="s">
        <v>8</v>
      </c>
      <c r="K11" s="13" t="s">
        <v>17</v>
      </c>
      <c r="L11" s="13" t="s">
        <v>8</v>
      </c>
      <c r="M11" s="16">
        <v>0.46527777777777773</v>
      </c>
      <c r="N11" s="16">
        <v>0.5894328703703704</v>
      </c>
      <c r="O11" s="44">
        <f t="shared" si="0"/>
        <v>0.12415509259259266</v>
      </c>
      <c r="P11" s="43">
        <f t="shared" si="1"/>
        <v>10727.000000000005</v>
      </c>
      <c r="Q11" s="43">
        <f t="shared" si="2"/>
        <v>10945.918367346943</v>
      </c>
    </row>
    <row r="12" spans="1:18" x14ac:dyDescent="0.3">
      <c r="A12" s="13">
        <v>8</v>
      </c>
      <c r="B12" s="13"/>
      <c r="C12" s="31">
        <v>1</v>
      </c>
      <c r="D12" s="14" t="s">
        <v>75</v>
      </c>
      <c r="E12" s="15" t="s">
        <v>77</v>
      </c>
      <c r="F12" s="15" t="s">
        <v>76</v>
      </c>
      <c r="G12" s="15" t="s">
        <v>78</v>
      </c>
      <c r="H12" s="15" t="s">
        <v>79</v>
      </c>
      <c r="I12" s="18">
        <v>76</v>
      </c>
      <c r="J12" s="13" t="s">
        <v>8</v>
      </c>
      <c r="K12" s="13" t="s">
        <v>80</v>
      </c>
      <c r="L12" s="13" t="s">
        <v>8</v>
      </c>
      <c r="M12" s="16">
        <v>0.46527777777777773</v>
      </c>
      <c r="N12" s="16">
        <v>0.59991898148148148</v>
      </c>
      <c r="O12" s="44">
        <f t="shared" si="0"/>
        <v>0.13464120370370375</v>
      </c>
      <c r="P12" s="43">
        <f t="shared" si="1"/>
        <v>11633.000000000004</v>
      </c>
      <c r="Q12" s="43">
        <f t="shared" si="2"/>
        <v>15306.578947368427</v>
      </c>
    </row>
    <row r="13" spans="1:18" x14ac:dyDescent="0.3">
      <c r="A13" s="13">
        <v>9</v>
      </c>
      <c r="B13" s="13"/>
      <c r="C13" s="31">
        <v>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 x14ac:dyDescent="0.3">
      <c r="A14" s="13"/>
      <c r="B14" s="13"/>
      <c r="C14" s="31"/>
      <c r="D14" s="1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8" x14ac:dyDescent="0.3">
      <c r="A15" s="13"/>
      <c r="B15" s="13"/>
      <c r="C15" s="31"/>
      <c r="D15" s="14"/>
      <c r="E15" s="14"/>
      <c r="F15" s="15"/>
      <c r="G15" s="15"/>
      <c r="H15" s="15"/>
      <c r="I15" s="13"/>
      <c r="J15" s="13"/>
      <c r="K15" s="13"/>
      <c r="L15" s="13"/>
      <c r="M15" s="16"/>
      <c r="N15" s="16"/>
      <c r="O15" s="44"/>
      <c r="P15" s="43"/>
      <c r="Q15" s="43"/>
    </row>
    <row r="16" spans="1:18" x14ac:dyDescent="0.3">
      <c r="A16" s="13"/>
      <c r="B16" s="13"/>
      <c r="C16" s="31"/>
      <c r="D16" s="14"/>
      <c r="E16" s="14"/>
      <c r="F16" s="15"/>
      <c r="G16" s="15"/>
      <c r="H16" s="15"/>
      <c r="I16" s="13"/>
      <c r="J16" s="13"/>
      <c r="K16" s="13"/>
      <c r="L16" s="13"/>
      <c r="M16" s="16"/>
      <c r="N16" s="16"/>
      <c r="O16" s="44"/>
      <c r="P16" s="43"/>
      <c r="Q16" s="43"/>
    </row>
    <row r="17" spans="1:18" x14ac:dyDescent="0.3">
      <c r="A17" s="13"/>
      <c r="B17" s="13"/>
      <c r="C17" s="31"/>
      <c r="D17" s="14"/>
      <c r="E17" s="14"/>
      <c r="F17" s="15"/>
      <c r="G17" s="15"/>
      <c r="H17" s="15"/>
      <c r="I17" s="13"/>
      <c r="J17" s="13"/>
      <c r="K17" s="13"/>
      <c r="L17" s="13"/>
      <c r="M17" s="16"/>
      <c r="N17" s="16"/>
      <c r="O17" s="44"/>
      <c r="P17" s="43"/>
      <c r="Q17" s="43"/>
    </row>
    <row r="18" spans="1:18" x14ac:dyDescent="0.3">
      <c r="A18" s="13"/>
      <c r="B18" s="13"/>
      <c r="C18" s="31"/>
      <c r="D18" s="14"/>
      <c r="E18" s="14"/>
      <c r="F18" s="15"/>
      <c r="G18" s="15"/>
      <c r="H18" s="15"/>
      <c r="I18" s="13"/>
      <c r="J18" s="13"/>
      <c r="K18" s="13"/>
      <c r="L18" s="13"/>
      <c r="M18" s="16"/>
      <c r="N18" s="16"/>
      <c r="O18" s="44"/>
      <c r="P18" s="43"/>
      <c r="Q18" s="43"/>
    </row>
    <row r="19" spans="1:18" x14ac:dyDescent="0.3">
      <c r="A19" s="34"/>
      <c r="B19" s="34"/>
      <c r="C19" s="35"/>
      <c r="D19" s="36"/>
      <c r="E19" s="36"/>
      <c r="F19" s="36"/>
      <c r="G19" s="36"/>
      <c r="H19" s="36"/>
      <c r="I19" s="34"/>
      <c r="J19" s="34"/>
      <c r="K19" s="34"/>
      <c r="L19" s="34"/>
      <c r="M19" s="37"/>
      <c r="N19" s="37"/>
      <c r="O19" s="38"/>
      <c r="P19" s="39"/>
      <c r="Q19" s="39"/>
    </row>
    <row r="20" spans="1:18" x14ac:dyDescent="0.3">
      <c r="A20" s="13"/>
      <c r="B20" s="13"/>
      <c r="C20" s="31"/>
      <c r="D20" s="14"/>
      <c r="E20" s="14"/>
      <c r="F20" s="15"/>
      <c r="G20" s="15"/>
      <c r="H20" s="15"/>
      <c r="I20" s="13"/>
      <c r="J20" s="13"/>
      <c r="K20" s="13"/>
      <c r="L20" s="13"/>
      <c r="M20" s="16"/>
      <c r="N20" s="16"/>
      <c r="O20" s="44"/>
      <c r="P20" s="43"/>
      <c r="Q20" s="43"/>
    </row>
    <row r="21" spans="1:18" x14ac:dyDescent="0.3">
      <c r="A21" s="3"/>
      <c r="B21" s="3"/>
      <c r="C21" s="3"/>
      <c r="D21" s="14" t="s">
        <v>71</v>
      </c>
      <c r="E21" s="15" t="s">
        <v>72</v>
      </c>
      <c r="F21" s="15" t="s">
        <v>73</v>
      </c>
      <c r="G21" s="15" t="s">
        <v>23</v>
      </c>
      <c r="H21" s="15">
        <v>608</v>
      </c>
      <c r="I21" s="13">
        <v>112</v>
      </c>
      <c r="J21" s="13" t="s">
        <v>8</v>
      </c>
      <c r="K21" s="13" t="s">
        <v>74</v>
      </c>
      <c r="L21" s="13" t="s">
        <v>8</v>
      </c>
      <c r="M21" s="16">
        <v>0.47222222222222227</v>
      </c>
      <c r="N21" s="16">
        <v>0.60370370370370374</v>
      </c>
      <c r="O21" s="44">
        <f t="shared" ref="O21:O31" si="3">N21-M21</f>
        <v>0.13148148148148148</v>
      </c>
      <c r="P21" s="43">
        <f t="shared" ref="P21:P31" si="4">O21*86400</f>
        <v>11360</v>
      </c>
      <c r="Q21" s="43">
        <f t="shared" ref="Q21:Q30" si="5">(P21*100)/I21</f>
        <v>10142.857142857143</v>
      </c>
    </row>
    <row r="22" spans="1:18" x14ac:dyDescent="0.3">
      <c r="A22" s="3"/>
      <c r="B22" s="3"/>
      <c r="C22" s="3"/>
      <c r="D22" s="14" t="s">
        <v>9</v>
      </c>
      <c r="E22" s="15" t="s">
        <v>10</v>
      </c>
      <c r="F22" s="15" t="s">
        <v>27</v>
      </c>
      <c r="G22" s="15" t="s">
        <v>21</v>
      </c>
      <c r="H22" s="15" t="s">
        <v>28</v>
      </c>
      <c r="I22" s="13">
        <v>106</v>
      </c>
      <c r="J22" s="13" t="s">
        <v>65</v>
      </c>
      <c r="K22" s="13" t="s">
        <v>18</v>
      </c>
      <c r="L22" s="45" t="s">
        <v>8</v>
      </c>
      <c r="M22" s="16">
        <v>0.47222222222222227</v>
      </c>
      <c r="N22" s="46">
        <v>0.60130787037037037</v>
      </c>
      <c r="O22" s="44">
        <f t="shared" si="3"/>
        <v>0.1290856481481481</v>
      </c>
      <c r="P22" s="43">
        <f t="shared" si="4"/>
        <v>11152.999999999996</v>
      </c>
      <c r="Q22" s="43">
        <f t="shared" si="5"/>
        <v>10521.698113207543</v>
      </c>
    </row>
    <row r="23" spans="1:18" x14ac:dyDescent="0.3">
      <c r="A23" s="13">
        <v>1</v>
      </c>
      <c r="B23" s="13"/>
      <c r="C23" s="31">
        <v>2</v>
      </c>
      <c r="D23" s="14" t="s">
        <v>87</v>
      </c>
      <c r="E23" s="15" t="s">
        <v>89</v>
      </c>
      <c r="F23" s="15" t="s">
        <v>90</v>
      </c>
      <c r="G23" s="15" t="s">
        <v>54</v>
      </c>
      <c r="H23" s="15">
        <v>547</v>
      </c>
      <c r="I23" s="18">
        <v>111</v>
      </c>
      <c r="J23" s="13" t="s">
        <v>8</v>
      </c>
      <c r="K23" s="13" t="s">
        <v>18</v>
      </c>
      <c r="L23" s="13" t="s">
        <v>8</v>
      </c>
      <c r="M23" s="16">
        <v>0.47222222222222227</v>
      </c>
      <c r="N23" s="16">
        <v>0.60842592592592593</v>
      </c>
      <c r="O23" s="44">
        <f t="shared" si="3"/>
        <v>0.13620370370370366</v>
      </c>
      <c r="P23" s="43">
        <f t="shared" si="4"/>
        <v>11767.999999999996</v>
      </c>
      <c r="Q23" s="43">
        <f t="shared" si="5"/>
        <v>10601.801801801797</v>
      </c>
    </row>
    <row r="24" spans="1:18" x14ac:dyDescent="0.3">
      <c r="A24" s="13">
        <v>2</v>
      </c>
      <c r="B24" s="13"/>
      <c r="C24" s="31">
        <v>2</v>
      </c>
      <c r="D24" s="14" t="s">
        <v>95</v>
      </c>
      <c r="E24" s="15" t="s">
        <v>96</v>
      </c>
      <c r="F24" s="15" t="s">
        <v>97</v>
      </c>
      <c r="G24" s="15" t="s">
        <v>98</v>
      </c>
      <c r="H24" s="15" t="s">
        <v>99</v>
      </c>
      <c r="I24" s="18">
        <v>105</v>
      </c>
      <c r="J24" s="13" t="s">
        <v>8</v>
      </c>
      <c r="K24" s="13" t="s">
        <v>18</v>
      </c>
      <c r="L24" s="13" t="s">
        <v>8</v>
      </c>
      <c r="M24" s="16">
        <v>0.47222222222222227</v>
      </c>
      <c r="N24" s="16">
        <v>0.60240740740740739</v>
      </c>
      <c r="O24" s="44">
        <f t="shared" si="3"/>
        <v>0.13018518518518513</v>
      </c>
      <c r="P24" s="43">
        <f t="shared" si="4"/>
        <v>11247.999999999995</v>
      </c>
      <c r="Q24" s="43">
        <f t="shared" si="5"/>
        <v>10712.380952380949</v>
      </c>
    </row>
    <row r="25" spans="1:18" x14ac:dyDescent="0.3">
      <c r="A25" s="13">
        <v>3</v>
      </c>
      <c r="B25" s="13"/>
      <c r="C25" s="31">
        <v>2</v>
      </c>
      <c r="D25" s="14" t="s">
        <v>36</v>
      </c>
      <c r="E25" s="19" t="s">
        <v>147</v>
      </c>
      <c r="F25" s="15" t="s">
        <v>37</v>
      </c>
      <c r="G25" s="15" t="s">
        <v>23</v>
      </c>
      <c r="H25" s="15">
        <v>513</v>
      </c>
      <c r="I25" s="13">
        <v>107</v>
      </c>
      <c r="J25" s="13" t="s">
        <v>65</v>
      </c>
      <c r="K25" s="13" t="s">
        <v>39</v>
      </c>
      <c r="L25" s="13" t="s">
        <v>8</v>
      </c>
      <c r="M25" s="16">
        <v>0.47222222222222227</v>
      </c>
      <c r="N25" s="16">
        <v>0.60546296296296298</v>
      </c>
      <c r="O25" s="44">
        <f t="shared" si="3"/>
        <v>0.13324074074074072</v>
      </c>
      <c r="P25" s="43">
        <f t="shared" si="4"/>
        <v>11511.999999999998</v>
      </c>
      <c r="Q25" s="43">
        <f t="shared" si="5"/>
        <v>10758.878504672895</v>
      </c>
    </row>
    <row r="26" spans="1:18" s="20" customFormat="1" x14ac:dyDescent="0.3">
      <c r="A26" s="13">
        <v>4</v>
      </c>
      <c r="B26" s="13"/>
      <c r="C26" s="31">
        <v>2</v>
      </c>
      <c r="D26" s="14" t="s">
        <v>30</v>
      </c>
      <c r="E26" s="17" t="s">
        <v>31</v>
      </c>
      <c r="F26" s="15" t="s">
        <v>32</v>
      </c>
      <c r="G26" s="15" t="s">
        <v>33</v>
      </c>
      <c r="H26" s="15" t="s">
        <v>34</v>
      </c>
      <c r="I26" s="18">
        <v>101</v>
      </c>
      <c r="J26" s="13" t="s">
        <v>65</v>
      </c>
      <c r="K26" s="13" t="s">
        <v>35</v>
      </c>
      <c r="L26" s="13" t="s">
        <v>8</v>
      </c>
      <c r="M26" s="16">
        <v>0.47222222222222227</v>
      </c>
      <c r="N26" s="16">
        <v>0.5998148148148148</v>
      </c>
      <c r="O26" s="44">
        <f t="shared" si="3"/>
        <v>0.12759259259259254</v>
      </c>
      <c r="P26" s="43">
        <f t="shared" si="4"/>
        <v>11023.999999999995</v>
      </c>
      <c r="Q26" s="43">
        <f t="shared" si="5"/>
        <v>10914.851485148511</v>
      </c>
      <c r="R26" s="23"/>
    </row>
    <row r="27" spans="1:18" s="20" customFormat="1" x14ac:dyDescent="0.3">
      <c r="A27" s="13">
        <v>5</v>
      </c>
      <c r="B27" s="13"/>
      <c r="C27" s="31">
        <v>2</v>
      </c>
      <c r="D27" s="14" t="s">
        <v>102</v>
      </c>
      <c r="E27" s="14" t="s">
        <v>103</v>
      </c>
      <c r="F27" s="15" t="s">
        <v>104</v>
      </c>
      <c r="G27" s="15" t="s">
        <v>105</v>
      </c>
      <c r="H27" s="15" t="s">
        <v>106</v>
      </c>
      <c r="I27" s="13">
        <v>104</v>
      </c>
      <c r="J27" s="13" t="s">
        <v>8</v>
      </c>
      <c r="K27" s="13" t="s">
        <v>18</v>
      </c>
      <c r="L27" s="13" t="s">
        <v>8</v>
      </c>
      <c r="M27" s="16">
        <v>0.47222222222222227</v>
      </c>
      <c r="N27" s="16">
        <v>0.60465277777777782</v>
      </c>
      <c r="O27" s="44">
        <f t="shared" si="3"/>
        <v>0.13243055555555555</v>
      </c>
      <c r="P27" s="43">
        <f t="shared" si="4"/>
        <v>11442</v>
      </c>
      <c r="Q27" s="43">
        <f t="shared" si="5"/>
        <v>11001.923076923076</v>
      </c>
      <c r="R27" s="23"/>
    </row>
    <row r="28" spans="1:18" s="20" customFormat="1" x14ac:dyDescent="0.3">
      <c r="A28" s="13">
        <v>6</v>
      </c>
      <c r="B28" s="13"/>
      <c r="C28" s="31">
        <v>2</v>
      </c>
      <c r="D28" s="14" t="s">
        <v>132</v>
      </c>
      <c r="E28" s="15" t="s">
        <v>133</v>
      </c>
      <c r="F28" s="15" t="s">
        <v>134</v>
      </c>
      <c r="G28" s="15" t="s">
        <v>23</v>
      </c>
      <c r="H28" s="15" t="s">
        <v>135</v>
      </c>
      <c r="I28" s="18">
        <v>114</v>
      </c>
      <c r="J28" s="13" t="s">
        <v>65</v>
      </c>
      <c r="K28" s="13" t="s">
        <v>18</v>
      </c>
      <c r="L28" s="13" t="s">
        <v>8</v>
      </c>
      <c r="M28" s="16">
        <v>0.47222222222222227</v>
      </c>
      <c r="N28" s="16">
        <v>0.6185532407407407</v>
      </c>
      <c r="O28" s="44">
        <f t="shared" si="3"/>
        <v>0.14633101851851843</v>
      </c>
      <c r="P28" s="43">
        <f t="shared" si="4"/>
        <v>12642.999999999993</v>
      </c>
      <c r="Q28" s="43">
        <f t="shared" si="5"/>
        <v>11090.350877192976</v>
      </c>
      <c r="R28" s="23"/>
    </row>
    <row r="29" spans="1:18" s="20" customFormat="1" x14ac:dyDescent="0.3">
      <c r="A29" s="13">
        <v>7</v>
      </c>
      <c r="B29" s="13"/>
      <c r="C29" s="31">
        <v>2</v>
      </c>
      <c r="D29" s="14" t="s">
        <v>91</v>
      </c>
      <c r="E29" s="15" t="s">
        <v>94</v>
      </c>
      <c r="F29" s="14" t="s">
        <v>92</v>
      </c>
      <c r="G29" s="15" t="s">
        <v>78</v>
      </c>
      <c r="H29" s="29" t="s">
        <v>146</v>
      </c>
      <c r="I29" s="27">
        <v>102</v>
      </c>
      <c r="J29" s="13" t="s">
        <v>65</v>
      </c>
      <c r="K29" s="13" t="s">
        <v>18</v>
      </c>
      <c r="L29" s="13" t="s">
        <v>8</v>
      </c>
      <c r="M29" s="16">
        <v>0.47222222222222227</v>
      </c>
      <c r="N29" s="16">
        <v>0.60444444444444445</v>
      </c>
      <c r="O29" s="44">
        <f t="shared" si="3"/>
        <v>0.13222222222222219</v>
      </c>
      <c r="P29" s="43">
        <f t="shared" si="4"/>
        <v>11423.999999999996</v>
      </c>
      <c r="Q29" s="43">
        <f t="shared" si="5"/>
        <v>11199.999999999995</v>
      </c>
      <c r="R29" s="23"/>
    </row>
    <row r="30" spans="1:18" s="20" customFormat="1" x14ac:dyDescent="0.3">
      <c r="A30" s="13">
        <v>8</v>
      </c>
      <c r="B30" s="13"/>
      <c r="C30" s="31">
        <v>2</v>
      </c>
      <c r="D30" s="14" t="s">
        <v>100</v>
      </c>
      <c r="E30" s="15" t="s">
        <v>101</v>
      </c>
      <c r="F30" s="15" t="s">
        <v>73</v>
      </c>
      <c r="G30" s="15" t="s">
        <v>21</v>
      </c>
      <c r="H30" s="28" t="s">
        <v>145</v>
      </c>
      <c r="I30" s="18">
        <v>114</v>
      </c>
      <c r="J30" s="13" t="s">
        <v>65</v>
      </c>
      <c r="K30" s="13" t="s">
        <v>18</v>
      </c>
      <c r="L30" s="13" t="s">
        <v>8</v>
      </c>
      <c r="M30" s="16">
        <v>0.47222222222222227</v>
      </c>
      <c r="N30" s="16">
        <v>0.62033564814814812</v>
      </c>
      <c r="O30" s="44">
        <f t="shared" si="3"/>
        <v>0.14811342592592586</v>
      </c>
      <c r="P30" s="43">
        <f t="shared" si="4"/>
        <v>12796.999999999995</v>
      </c>
      <c r="Q30" s="43">
        <f t="shared" si="5"/>
        <v>11225.438596491224</v>
      </c>
      <c r="R30" s="23"/>
    </row>
    <row r="31" spans="1:18" s="20" customFormat="1" x14ac:dyDescent="0.3">
      <c r="A31" s="13">
        <v>9</v>
      </c>
      <c r="B31" s="13"/>
      <c r="C31" s="31">
        <v>2</v>
      </c>
      <c r="D31" s="20" t="s">
        <v>56</v>
      </c>
      <c r="E31" s="15" t="s">
        <v>57</v>
      </c>
      <c r="F31" s="15" t="s">
        <v>58</v>
      </c>
      <c r="G31" s="15" t="s">
        <v>59</v>
      </c>
      <c r="H31" s="15" t="s">
        <v>60</v>
      </c>
      <c r="I31" s="13">
        <v>100</v>
      </c>
      <c r="J31" s="13" t="s">
        <v>65</v>
      </c>
      <c r="K31" s="13" t="s">
        <v>18</v>
      </c>
      <c r="L31" s="13" t="s">
        <v>8</v>
      </c>
      <c r="M31" s="16">
        <v>0.47222222222222227</v>
      </c>
      <c r="N31" s="16">
        <v>0.6045949074074074</v>
      </c>
      <c r="O31" s="44">
        <f t="shared" si="3"/>
        <v>0.13237268518518513</v>
      </c>
      <c r="P31" s="43">
        <f t="shared" si="4"/>
        <v>11436.999999999996</v>
      </c>
      <c r="Q31" s="43">
        <f t="shared" ref="Q31" si="6">(P31*100)/I31</f>
        <v>11436.999999999995</v>
      </c>
      <c r="R31" s="23"/>
    </row>
    <row r="32" spans="1:18" s="20" customFormat="1" x14ac:dyDescent="0.3">
      <c r="A32" s="13">
        <v>10</v>
      </c>
      <c r="B32" s="13"/>
      <c r="C32" s="31">
        <v>2</v>
      </c>
      <c r="R32" s="23"/>
    </row>
    <row r="33" spans="1:18" x14ac:dyDescent="0.3">
      <c r="A33" s="22"/>
      <c r="B33" s="3"/>
      <c r="C33" s="3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3">
      <c r="A34" s="22"/>
      <c r="B34" s="3"/>
      <c r="C34" s="3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3">
      <c r="A35" s="22"/>
      <c r="B35" s="3"/>
      <c r="C35" s="30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3">
      <c r="A36" s="22"/>
      <c r="B36" s="3"/>
      <c r="C36" s="3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3">
      <c r="A37" s="22"/>
      <c r="B37" s="3"/>
      <c r="C37" s="30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3">
      <c r="A38" s="22"/>
      <c r="B38" s="3"/>
      <c r="C38" s="30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3">
      <c r="A39" s="22"/>
      <c r="B39" s="3"/>
      <c r="C39" s="30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3">
      <c r="A40" s="22"/>
      <c r="B40" s="3"/>
      <c r="C40" s="3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3">
      <c r="A41" s="22"/>
      <c r="B41" s="3"/>
      <c r="C41" s="30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3">
      <c r="A42" s="22"/>
      <c r="B42" s="3"/>
      <c r="C42" s="30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3">
      <c r="A43" s="24"/>
      <c r="B43" s="3"/>
      <c r="C43" s="30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3">
      <c r="A44" s="22"/>
      <c r="B44" s="3"/>
      <c r="C44" s="30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3">
      <c r="A45" s="22"/>
      <c r="B45" s="3"/>
      <c r="C45" s="30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3">
      <c r="A46" s="22"/>
      <c r="B46" s="3"/>
      <c r="C46" s="30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3">
      <c r="A47" s="22"/>
      <c r="B47" s="3"/>
      <c r="C47" s="30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3">
      <c r="A48" s="22"/>
      <c r="B48" s="3"/>
      <c r="C48" s="30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3">
      <c r="A49" s="22"/>
      <c r="B49" s="3"/>
      <c r="C49" s="30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3">
      <c r="A50" s="22"/>
      <c r="B50" s="3"/>
      <c r="C50" s="30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3">
      <c r="A51" s="22"/>
      <c r="B51" s="3"/>
      <c r="C51" s="3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3">
      <c r="A52" s="22"/>
      <c r="B52" s="3"/>
      <c r="C52" s="30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3">
      <c r="A53" s="22"/>
      <c r="B53" s="3"/>
      <c r="C53" s="3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3">
      <c r="A54" s="22"/>
      <c r="B54" s="3"/>
      <c r="C54" s="30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3">
      <c r="A55" s="22"/>
      <c r="B55" s="3"/>
      <c r="C55" s="30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x14ac:dyDescent="0.3">
      <c r="A56" s="22"/>
      <c r="B56" s="3"/>
      <c r="C56" s="30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x14ac:dyDescent="0.3">
      <c r="A57" s="22"/>
      <c r="B57" s="3"/>
      <c r="C57" s="3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x14ac:dyDescent="0.3">
      <c r="A58" s="22"/>
      <c r="B58" s="3"/>
      <c r="C58" s="30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3">
      <c r="A59" s="22"/>
      <c r="B59" s="3"/>
      <c r="C59" s="30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3">
      <c r="A60" s="22"/>
      <c r="B60" s="3"/>
      <c r="C60" s="30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x14ac:dyDescent="0.3">
      <c r="A61" s="22"/>
      <c r="B61" s="3"/>
      <c r="C61" s="30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x14ac:dyDescent="0.3">
      <c r="A62" s="22"/>
      <c r="B62" s="3"/>
      <c r="C62" s="30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x14ac:dyDescent="0.3">
      <c r="A63" s="22"/>
      <c r="B63" s="3"/>
      <c r="C63" s="30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x14ac:dyDescent="0.3">
      <c r="A64" s="22"/>
      <c r="B64" s="3"/>
      <c r="C64" s="30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x14ac:dyDescent="0.3">
      <c r="A65" s="22"/>
      <c r="B65" s="3"/>
      <c r="C65" s="30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x14ac:dyDescent="0.3">
      <c r="A66" s="22"/>
      <c r="B66" s="3"/>
      <c r="C66" s="30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3">
      <c r="A67" s="22"/>
      <c r="B67" s="3"/>
      <c r="C67" s="30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3">
      <c r="A68" s="22"/>
      <c r="B68" s="3"/>
      <c r="C68" s="30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x14ac:dyDescent="0.3">
      <c r="A69" s="22"/>
      <c r="B69" s="3"/>
      <c r="C69" s="30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x14ac:dyDescent="0.3">
      <c r="A70" s="22"/>
      <c r="B70" s="3"/>
      <c r="C70" s="30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x14ac:dyDescent="0.3">
      <c r="A71" s="22"/>
      <c r="B71" s="3"/>
      <c r="C71" s="30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x14ac:dyDescent="0.3">
      <c r="A72" s="22"/>
      <c r="B72" s="3"/>
      <c r="C72" s="30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x14ac:dyDescent="0.3">
      <c r="A73" s="22"/>
      <c r="B73" s="3"/>
      <c r="C73" s="30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x14ac:dyDescent="0.3">
      <c r="A74" s="22"/>
      <c r="B74" s="3"/>
      <c r="C74" s="30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x14ac:dyDescent="0.3">
      <c r="A75" s="22"/>
      <c r="B75" s="3"/>
      <c r="C75" s="30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x14ac:dyDescent="0.3">
      <c r="A76" s="22"/>
      <c r="B76" s="3"/>
      <c r="C76" s="30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x14ac:dyDescent="0.3">
      <c r="A77" s="22"/>
      <c r="B77" s="3"/>
      <c r="C77" s="3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3">
      <c r="A78" s="22"/>
      <c r="B78" s="3"/>
      <c r="C78" s="3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3">
      <c r="A79" s="22"/>
      <c r="B79" s="3"/>
      <c r="C79" s="3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3">
      <c r="A80" s="22"/>
      <c r="B80" s="3"/>
      <c r="C80" s="3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3">
      <c r="A81" s="22"/>
      <c r="B81" s="3"/>
      <c r="C81" s="3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3">
      <c r="A82" s="22"/>
      <c r="B82" s="3"/>
      <c r="C82" s="30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x14ac:dyDescent="0.3">
      <c r="A83" s="22"/>
      <c r="B83" s="3"/>
      <c r="C83" s="30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x14ac:dyDescent="0.3">
      <c r="A84" s="22"/>
      <c r="B84" s="3"/>
      <c r="C84" s="30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x14ac:dyDescent="0.3">
      <c r="A85" s="22"/>
      <c r="B85" s="3"/>
      <c r="C85" s="30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x14ac:dyDescent="0.3">
      <c r="A86" s="22"/>
      <c r="B86" s="3"/>
      <c r="C86" s="30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x14ac:dyDescent="0.3">
      <c r="A87" s="22"/>
      <c r="B87" s="3"/>
      <c r="C87" s="30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x14ac:dyDescent="0.3">
      <c r="A88" s="22"/>
      <c r="B88" s="3"/>
      <c r="C88" s="30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x14ac:dyDescent="0.3">
      <c r="A89" s="22"/>
      <c r="B89" s="3"/>
      <c r="C89" s="30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x14ac:dyDescent="0.3">
      <c r="A90" s="22"/>
      <c r="B90" s="3"/>
      <c r="C90" s="30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x14ac:dyDescent="0.3">
      <c r="A91" s="22"/>
      <c r="B91" s="3"/>
      <c r="C91" s="30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x14ac:dyDescent="0.3">
      <c r="A92" s="22"/>
      <c r="B92" s="3"/>
      <c r="C92" s="30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x14ac:dyDescent="0.3">
      <c r="M93" s="5"/>
      <c r="N93" s="5"/>
      <c r="O93" s="1"/>
      <c r="P93" s="2"/>
    </row>
    <row r="94" spans="1:18" x14ac:dyDescent="0.3">
      <c r="M94" s="5"/>
      <c r="N94" s="5"/>
      <c r="O94" s="1"/>
      <c r="P94" s="2"/>
    </row>
    <row r="95" spans="1:18" x14ac:dyDescent="0.3">
      <c r="M95" s="5"/>
      <c r="N95" s="5"/>
      <c r="O95" s="1"/>
      <c r="P95" s="2"/>
    </row>
    <row r="96" spans="1:18" x14ac:dyDescent="0.3">
      <c r="M96" s="5"/>
      <c r="N96" s="5"/>
      <c r="O96" s="1"/>
      <c r="P96" s="2"/>
    </row>
    <row r="97" spans="13:16" x14ac:dyDescent="0.3">
      <c r="M97" s="5"/>
      <c r="N97" s="5"/>
      <c r="O97" s="1"/>
      <c r="P97" s="2"/>
    </row>
    <row r="98" spans="13:16" x14ac:dyDescent="0.3">
      <c r="M98" s="5"/>
      <c r="N98" s="5"/>
      <c r="O98" s="1"/>
      <c r="P98" s="2"/>
    </row>
    <row r="99" spans="13:16" x14ac:dyDescent="0.3">
      <c r="M99" s="5"/>
      <c r="N99" s="5"/>
      <c r="O99" s="1"/>
      <c r="P99" s="2"/>
    </row>
    <row r="100" spans="13:16" x14ac:dyDescent="0.3">
      <c r="M100" s="5"/>
      <c r="N100" s="5"/>
      <c r="O100" s="1"/>
      <c r="P100" s="2"/>
    </row>
    <row r="101" spans="13:16" x14ac:dyDescent="0.3">
      <c r="M101" s="5"/>
      <c r="N101" s="5"/>
      <c r="O101" s="1"/>
      <c r="P101" s="2"/>
    </row>
    <row r="102" spans="13:16" x14ac:dyDescent="0.3">
      <c r="M102" s="5"/>
      <c r="N102" s="5"/>
      <c r="O102" s="1"/>
      <c r="P102" s="2"/>
    </row>
  </sheetData>
  <pageMargins left="0.39370078740157483" right="0.39370078740157483" top="0.78740157480314965" bottom="0.78740157480314965" header="0.31496062992125984" footer="0.31496062992125984"/>
  <pageSetup paperSize="9" scale="78" fitToHeight="0" orientation="landscape" r:id="rId1"/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view="pageBreakPreview" topLeftCell="E12" zoomScaleNormal="100" zoomScaleSheetLayoutView="100" workbookViewId="0">
      <selection activeCell="L23" sqref="L23"/>
    </sheetView>
  </sheetViews>
  <sheetFormatPr baseColWidth="10" defaultRowHeight="14.4" x14ac:dyDescent="0.3"/>
  <cols>
    <col min="1" max="2" width="5" style="4" bestFit="1" customWidth="1"/>
    <col min="3" max="3" width="5" style="33" customWidth="1"/>
    <col min="4" max="4" width="17" style="9" bestFit="1" customWidth="1"/>
    <col min="5" max="5" width="17.109375" style="8" bestFit="1" customWidth="1"/>
    <col min="6" max="6" width="18.6640625" style="8" customWidth="1"/>
    <col min="7" max="7" width="10.109375" style="8" bestFit="1" customWidth="1"/>
    <col min="8" max="8" width="18.21875" style="8" customWidth="1"/>
    <col min="9" max="9" width="9" style="4" bestFit="1" customWidth="1"/>
    <col min="10" max="10" width="6.21875" style="4" customWidth="1"/>
    <col min="11" max="12" width="9.44140625" style="4" customWidth="1"/>
    <col min="13" max="14" width="9" style="4" bestFit="1" customWidth="1"/>
    <col min="15" max="16" width="9.109375" style="6" bestFit="1" customWidth="1"/>
    <col min="17" max="17" width="10.5546875" style="2" bestFit="1" customWidth="1"/>
    <col min="18" max="18" width="9.5546875" style="22" customWidth="1"/>
    <col min="19" max="16384" width="11.5546875" style="3"/>
  </cols>
  <sheetData>
    <row r="1" spans="1:18" s="7" customFormat="1" ht="28.8" x14ac:dyDescent="0.3">
      <c r="A1" s="10" t="s">
        <v>81</v>
      </c>
      <c r="B1" s="10" t="s">
        <v>5</v>
      </c>
      <c r="C1" s="10" t="s">
        <v>3</v>
      </c>
      <c r="D1" s="11" t="s">
        <v>0</v>
      </c>
      <c r="E1" s="10" t="s">
        <v>6</v>
      </c>
      <c r="F1" s="10" t="s">
        <v>12</v>
      </c>
      <c r="G1" s="26" t="s">
        <v>19</v>
      </c>
      <c r="H1" s="10" t="s">
        <v>1</v>
      </c>
      <c r="I1" s="10" t="s">
        <v>2</v>
      </c>
      <c r="J1" s="12" t="s">
        <v>7</v>
      </c>
      <c r="K1" s="12" t="s">
        <v>42</v>
      </c>
      <c r="L1" s="12" t="s">
        <v>136</v>
      </c>
      <c r="M1" s="10" t="s">
        <v>3</v>
      </c>
      <c r="N1" s="10" t="s">
        <v>4</v>
      </c>
      <c r="O1" s="40" t="s">
        <v>45</v>
      </c>
      <c r="P1" s="40" t="s">
        <v>43</v>
      </c>
      <c r="Q1" s="41" t="s">
        <v>44</v>
      </c>
      <c r="R1" s="21"/>
    </row>
    <row r="2" spans="1:18" x14ac:dyDescent="0.3">
      <c r="A2" s="13"/>
      <c r="B2" s="13"/>
      <c r="C2" s="30"/>
      <c r="D2" s="3"/>
      <c r="E2" s="3"/>
      <c r="F2" s="3"/>
      <c r="G2" s="3"/>
      <c r="H2" s="15"/>
      <c r="I2" s="13"/>
      <c r="J2" s="13"/>
      <c r="K2" s="13"/>
      <c r="L2" s="13"/>
      <c r="M2" s="16"/>
      <c r="N2" s="16"/>
      <c r="O2" s="42"/>
      <c r="P2" s="43"/>
      <c r="Q2" s="43"/>
    </row>
    <row r="3" spans="1:18" ht="18" x14ac:dyDescent="0.35">
      <c r="A3" s="13"/>
      <c r="B3" s="13"/>
      <c r="C3" s="31"/>
      <c r="D3" s="14"/>
      <c r="E3" s="15"/>
      <c r="F3" s="25" t="s">
        <v>46</v>
      </c>
      <c r="G3" s="15"/>
      <c r="H3" s="15"/>
      <c r="I3" s="13"/>
      <c r="J3" s="13"/>
      <c r="K3" s="13"/>
      <c r="L3" s="13"/>
      <c r="M3" s="16"/>
      <c r="N3" s="16"/>
      <c r="O3" s="42"/>
      <c r="P3" s="43"/>
      <c r="Q3" s="43"/>
    </row>
    <row r="4" spans="1:18" x14ac:dyDescent="0.3">
      <c r="A4" s="13"/>
      <c r="B4" s="13"/>
      <c r="C4" s="31"/>
      <c r="D4" s="14" t="s">
        <v>71</v>
      </c>
      <c r="E4" s="15" t="s">
        <v>72</v>
      </c>
      <c r="F4" s="15" t="s">
        <v>73</v>
      </c>
      <c r="G4" s="15" t="s">
        <v>23</v>
      </c>
      <c r="H4" s="15">
        <v>608</v>
      </c>
      <c r="I4" s="13">
        <v>112</v>
      </c>
      <c r="J4" s="13" t="s">
        <v>8</v>
      </c>
      <c r="K4" s="13" t="s">
        <v>74</v>
      </c>
      <c r="L4" s="13" t="s">
        <v>8</v>
      </c>
      <c r="M4" s="16">
        <v>0.47222222222222227</v>
      </c>
      <c r="N4" s="16">
        <v>0.60370370370370374</v>
      </c>
      <c r="O4" s="44">
        <f t="shared" ref="O4:O23" si="0">N4-M4</f>
        <v>0.13148148148148148</v>
      </c>
      <c r="P4" s="43">
        <f t="shared" ref="P4:P23" si="1">O4*86400</f>
        <v>11360</v>
      </c>
      <c r="Q4" s="43">
        <f t="shared" ref="Q4:Q21" si="2">(P4*100)/I4</f>
        <v>10142.857142857143</v>
      </c>
    </row>
    <row r="5" spans="1:18" x14ac:dyDescent="0.3">
      <c r="A5" s="13">
        <v>5</v>
      </c>
      <c r="B5" s="13"/>
      <c r="C5" s="31">
        <v>1</v>
      </c>
      <c r="D5" s="14" t="s">
        <v>13</v>
      </c>
      <c r="E5" s="15" t="s">
        <v>14</v>
      </c>
      <c r="F5" s="15" t="s">
        <v>15</v>
      </c>
      <c r="G5" s="15" t="s">
        <v>20</v>
      </c>
      <c r="H5" s="15" t="s">
        <v>16</v>
      </c>
      <c r="I5" s="13">
        <v>96</v>
      </c>
      <c r="J5" s="13" t="s">
        <v>8</v>
      </c>
      <c r="K5" s="13" t="s">
        <v>17</v>
      </c>
      <c r="L5" s="13" t="s">
        <v>8</v>
      </c>
      <c r="M5" s="16">
        <v>0.46527777777777773</v>
      </c>
      <c r="N5" s="16">
        <v>0.57967592592592598</v>
      </c>
      <c r="O5" s="44">
        <f t="shared" si="0"/>
        <v>0.11439814814814825</v>
      </c>
      <c r="P5" s="43">
        <f t="shared" si="1"/>
        <v>9884.0000000000091</v>
      </c>
      <c r="Q5" s="43">
        <f t="shared" si="2"/>
        <v>10295.833333333343</v>
      </c>
    </row>
    <row r="6" spans="1:18" x14ac:dyDescent="0.3">
      <c r="A6" s="13">
        <v>7</v>
      </c>
      <c r="B6" s="13"/>
      <c r="C6" s="31">
        <v>1</v>
      </c>
      <c r="D6" s="14" t="s">
        <v>47</v>
      </c>
      <c r="E6" s="15" t="s">
        <v>48</v>
      </c>
      <c r="F6" s="15" t="s">
        <v>49</v>
      </c>
      <c r="G6" s="15" t="s">
        <v>50</v>
      </c>
      <c r="H6" s="15" t="s">
        <v>29</v>
      </c>
      <c r="I6" s="13">
        <v>101</v>
      </c>
      <c r="J6" s="13" t="s">
        <v>65</v>
      </c>
      <c r="K6" s="13" t="s">
        <v>18</v>
      </c>
      <c r="L6" s="13" t="s">
        <v>8</v>
      </c>
      <c r="M6" s="16">
        <v>0.46527777777777773</v>
      </c>
      <c r="N6" s="16">
        <v>0.5879861111111111</v>
      </c>
      <c r="O6" s="44">
        <f t="shared" si="0"/>
        <v>0.12270833333333336</v>
      </c>
      <c r="P6" s="43">
        <f t="shared" si="1"/>
        <v>10602.000000000002</v>
      </c>
      <c r="Q6" s="43">
        <f t="shared" si="2"/>
        <v>10497.0297029703</v>
      </c>
    </row>
    <row r="7" spans="1:18" x14ac:dyDescent="0.3">
      <c r="A7" s="13"/>
      <c r="B7" s="13"/>
      <c r="C7" s="31"/>
      <c r="D7" s="14" t="s">
        <v>9</v>
      </c>
      <c r="E7" s="15" t="s">
        <v>10</v>
      </c>
      <c r="F7" s="15" t="s">
        <v>27</v>
      </c>
      <c r="G7" s="15" t="s">
        <v>21</v>
      </c>
      <c r="H7" s="15" t="s">
        <v>28</v>
      </c>
      <c r="I7" s="13">
        <v>106</v>
      </c>
      <c r="J7" s="13" t="s">
        <v>65</v>
      </c>
      <c r="K7" s="13" t="s">
        <v>18</v>
      </c>
      <c r="L7" s="45" t="s">
        <v>8</v>
      </c>
      <c r="M7" s="16">
        <v>0.47222222222222227</v>
      </c>
      <c r="N7" s="46">
        <v>0.60130787037037037</v>
      </c>
      <c r="O7" s="44">
        <f t="shared" si="0"/>
        <v>0.1290856481481481</v>
      </c>
      <c r="P7" s="43">
        <f t="shared" si="1"/>
        <v>11152.999999999996</v>
      </c>
      <c r="Q7" s="43">
        <f t="shared" si="2"/>
        <v>10521.698113207543</v>
      </c>
    </row>
    <row r="8" spans="1:18" x14ac:dyDescent="0.3">
      <c r="A8" s="13"/>
      <c r="B8" s="13"/>
      <c r="C8" s="31"/>
      <c r="D8" s="14" t="s">
        <v>87</v>
      </c>
      <c r="E8" s="15" t="s">
        <v>89</v>
      </c>
      <c r="F8" s="15" t="s">
        <v>90</v>
      </c>
      <c r="G8" s="15" t="s">
        <v>54</v>
      </c>
      <c r="H8" s="15">
        <v>547</v>
      </c>
      <c r="I8" s="18">
        <v>111</v>
      </c>
      <c r="J8" s="13" t="s">
        <v>8</v>
      </c>
      <c r="K8" s="13" t="s">
        <v>18</v>
      </c>
      <c r="L8" s="13" t="s">
        <v>8</v>
      </c>
      <c r="M8" s="16">
        <v>0.47222222222222227</v>
      </c>
      <c r="N8" s="16">
        <v>0.60842592592592593</v>
      </c>
      <c r="O8" s="44">
        <f t="shared" si="0"/>
        <v>0.13620370370370366</v>
      </c>
      <c r="P8" s="43">
        <f t="shared" si="1"/>
        <v>11767.999999999996</v>
      </c>
      <c r="Q8" s="43">
        <f t="shared" si="2"/>
        <v>10601.801801801797</v>
      </c>
    </row>
    <row r="9" spans="1:18" x14ac:dyDescent="0.3">
      <c r="A9" s="13">
        <v>1</v>
      </c>
      <c r="B9" s="13"/>
      <c r="C9" s="31">
        <v>1</v>
      </c>
      <c r="D9" s="14" t="s">
        <v>24</v>
      </c>
      <c r="E9" s="15" t="s">
        <v>25</v>
      </c>
      <c r="F9" s="15" t="s">
        <v>26</v>
      </c>
      <c r="G9" s="15" t="s">
        <v>22</v>
      </c>
      <c r="H9" s="15" t="s">
        <v>11</v>
      </c>
      <c r="I9" s="13">
        <v>89</v>
      </c>
      <c r="J9" s="13" t="s">
        <v>65</v>
      </c>
      <c r="K9" s="13" t="s">
        <v>18</v>
      </c>
      <c r="L9" s="13" t="s">
        <v>8</v>
      </c>
      <c r="M9" s="16">
        <v>0.46527777777777773</v>
      </c>
      <c r="N9" s="16">
        <v>0.57494212962962965</v>
      </c>
      <c r="O9" s="44">
        <f t="shared" si="0"/>
        <v>0.10966435185185192</v>
      </c>
      <c r="P9" s="43">
        <f t="shared" si="1"/>
        <v>9475.0000000000055</v>
      </c>
      <c r="Q9" s="43">
        <f t="shared" si="2"/>
        <v>10646.067415730344</v>
      </c>
    </row>
    <row r="10" spans="1:18" x14ac:dyDescent="0.3">
      <c r="A10" s="13"/>
      <c r="B10" s="13"/>
      <c r="C10" s="31"/>
      <c r="D10" s="14" t="s">
        <v>148</v>
      </c>
      <c r="E10" s="15" t="s">
        <v>96</v>
      </c>
      <c r="F10" s="15" t="s">
        <v>97</v>
      </c>
      <c r="G10" s="15" t="s">
        <v>98</v>
      </c>
      <c r="H10" s="15" t="s">
        <v>99</v>
      </c>
      <c r="I10" s="18">
        <v>105</v>
      </c>
      <c r="J10" s="13" t="s">
        <v>8</v>
      </c>
      <c r="K10" s="13" t="s">
        <v>18</v>
      </c>
      <c r="L10" s="13" t="s">
        <v>8</v>
      </c>
      <c r="M10" s="16">
        <v>0.47222222222222227</v>
      </c>
      <c r="N10" s="16">
        <v>0.60240740740740739</v>
      </c>
      <c r="O10" s="44">
        <f t="shared" si="0"/>
        <v>0.13018518518518513</v>
      </c>
      <c r="P10" s="43">
        <f t="shared" si="1"/>
        <v>11247.999999999995</v>
      </c>
      <c r="Q10" s="43">
        <f t="shared" si="2"/>
        <v>10712.380952380949</v>
      </c>
    </row>
    <row r="11" spans="1:18" x14ac:dyDescent="0.3">
      <c r="A11" s="13"/>
      <c r="B11" s="13"/>
      <c r="C11" s="31"/>
      <c r="D11" s="14" t="s">
        <v>36</v>
      </c>
      <c r="E11" s="19" t="s">
        <v>147</v>
      </c>
      <c r="F11" s="15" t="s">
        <v>37</v>
      </c>
      <c r="G11" s="15" t="s">
        <v>23</v>
      </c>
      <c r="H11" s="15">
        <v>513</v>
      </c>
      <c r="I11" s="13">
        <v>107</v>
      </c>
      <c r="J11" s="13" t="s">
        <v>65</v>
      </c>
      <c r="K11" s="13" t="s">
        <v>39</v>
      </c>
      <c r="L11" s="13" t="s">
        <v>8</v>
      </c>
      <c r="M11" s="16">
        <v>0.47222222222222227</v>
      </c>
      <c r="N11" s="16">
        <v>0.60546296296296298</v>
      </c>
      <c r="O11" s="44">
        <f t="shared" si="0"/>
        <v>0.13324074074074072</v>
      </c>
      <c r="P11" s="43">
        <f t="shared" si="1"/>
        <v>11511.999999999998</v>
      </c>
      <c r="Q11" s="43">
        <f t="shared" si="2"/>
        <v>10758.878504672895</v>
      </c>
    </row>
    <row r="12" spans="1:18" x14ac:dyDescent="0.3">
      <c r="A12" s="13">
        <v>2</v>
      </c>
      <c r="B12" s="13"/>
      <c r="C12" s="31">
        <v>1</v>
      </c>
      <c r="D12" s="3" t="s">
        <v>67</v>
      </c>
      <c r="E12" s="15" t="s">
        <v>68</v>
      </c>
      <c r="F12" s="28" t="s">
        <v>144</v>
      </c>
      <c r="G12" s="15" t="s">
        <v>54</v>
      </c>
      <c r="H12" s="15" t="s">
        <v>69</v>
      </c>
      <c r="I12" s="13">
        <v>99</v>
      </c>
      <c r="J12" s="13" t="s">
        <v>8</v>
      </c>
      <c r="K12" s="13" t="s">
        <v>70</v>
      </c>
      <c r="L12" s="13" t="s">
        <v>8</v>
      </c>
      <c r="M12" s="16">
        <v>0.46527777777777773</v>
      </c>
      <c r="N12" s="16">
        <v>0.58876157407407403</v>
      </c>
      <c r="O12" s="44">
        <f t="shared" si="0"/>
        <v>0.1234837962962963</v>
      </c>
      <c r="P12" s="43">
        <f t="shared" si="1"/>
        <v>10669</v>
      </c>
      <c r="Q12" s="43">
        <f t="shared" si="2"/>
        <v>10776.767676767677</v>
      </c>
    </row>
    <row r="13" spans="1:18" x14ac:dyDescent="0.3">
      <c r="A13" s="13">
        <v>4</v>
      </c>
      <c r="B13" s="13"/>
      <c r="C13" s="31">
        <v>1</v>
      </c>
      <c r="D13" s="14" t="s">
        <v>61</v>
      </c>
      <c r="E13" s="15" t="s">
        <v>62</v>
      </c>
      <c r="F13" s="28" t="s">
        <v>143</v>
      </c>
      <c r="G13" s="15" t="s">
        <v>63</v>
      </c>
      <c r="H13" s="15" t="s">
        <v>64</v>
      </c>
      <c r="I13" s="27">
        <v>94</v>
      </c>
      <c r="J13" s="13" t="s">
        <v>65</v>
      </c>
      <c r="K13" s="13" t="s">
        <v>18</v>
      </c>
      <c r="L13" s="13" t="s">
        <v>8</v>
      </c>
      <c r="M13" s="16">
        <v>0.46527777777777773</v>
      </c>
      <c r="N13" s="16">
        <v>0.58339120370370368</v>
      </c>
      <c r="O13" s="44">
        <f t="shared" si="0"/>
        <v>0.11811342592592594</v>
      </c>
      <c r="P13" s="43">
        <f t="shared" si="1"/>
        <v>10205.000000000002</v>
      </c>
      <c r="Q13" s="43">
        <f t="shared" si="2"/>
        <v>10856.382978723406</v>
      </c>
    </row>
    <row r="14" spans="1:18" x14ac:dyDescent="0.3">
      <c r="A14" s="13"/>
      <c r="B14" s="13"/>
      <c r="C14" s="31"/>
      <c r="D14" s="14" t="s">
        <v>128</v>
      </c>
      <c r="E14" s="17" t="s">
        <v>129</v>
      </c>
      <c r="F14" s="15" t="s">
        <v>130</v>
      </c>
      <c r="G14" s="15" t="s">
        <v>20</v>
      </c>
      <c r="H14" s="15" t="s">
        <v>131</v>
      </c>
      <c r="I14" s="18">
        <v>92</v>
      </c>
      <c r="J14" s="13" t="s">
        <v>8</v>
      </c>
      <c r="K14" s="13" t="s">
        <v>18</v>
      </c>
      <c r="L14" s="13" t="s">
        <v>8</v>
      </c>
      <c r="M14" s="16">
        <v>0.46527777777777773</v>
      </c>
      <c r="N14" s="16">
        <v>0.58119212962962963</v>
      </c>
      <c r="O14" s="44">
        <f t="shared" si="0"/>
        <v>0.11591435185185189</v>
      </c>
      <c r="P14" s="43">
        <f t="shared" si="1"/>
        <v>10015.000000000004</v>
      </c>
      <c r="Q14" s="43">
        <f t="shared" si="2"/>
        <v>10885.869565217396</v>
      </c>
    </row>
    <row r="15" spans="1:18" x14ac:dyDescent="0.3">
      <c r="A15" s="13"/>
      <c r="B15" s="13"/>
      <c r="C15" s="31"/>
      <c r="D15" s="14" t="s">
        <v>30</v>
      </c>
      <c r="E15" s="17" t="s">
        <v>31</v>
      </c>
      <c r="F15" s="15" t="s">
        <v>32</v>
      </c>
      <c r="G15" s="15" t="s">
        <v>33</v>
      </c>
      <c r="H15" s="15" t="s">
        <v>34</v>
      </c>
      <c r="I15" s="18">
        <v>101</v>
      </c>
      <c r="J15" s="13" t="s">
        <v>65</v>
      </c>
      <c r="K15" s="13" t="s">
        <v>35</v>
      </c>
      <c r="L15" s="13" t="s">
        <v>8</v>
      </c>
      <c r="M15" s="16">
        <v>0.47222222222222227</v>
      </c>
      <c r="N15" s="16">
        <v>0.5998148148148148</v>
      </c>
      <c r="O15" s="44">
        <f t="shared" si="0"/>
        <v>0.12759259259259254</v>
      </c>
      <c r="P15" s="43">
        <f t="shared" si="1"/>
        <v>11023.999999999995</v>
      </c>
      <c r="Q15" s="43">
        <f t="shared" si="2"/>
        <v>10914.851485148511</v>
      </c>
    </row>
    <row r="16" spans="1:18" x14ac:dyDescent="0.3">
      <c r="A16" s="13">
        <v>6</v>
      </c>
      <c r="B16" s="13"/>
      <c r="C16" s="31">
        <v>1</v>
      </c>
      <c r="D16" s="14" t="s">
        <v>51</v>
      </c>
      <c r="E16" s="15" t="s">
        <v>52</v>
      </c>
      <c r="F16" s="15" t="s">
        <v>53</v>
      </c>
      <c r="G16" s="15" t="s">
        <v>54</v>
      </c>
      <c r="H16" s="15" t="s">
        <v>55</v>
      </c>
      <c r="I16" s="13">
        <v>90</v>
      </c>
      <c r="J16" s="13" t="s">
        <v>8</v>
      </c>
      <c r="K16" s="13" t="s">
        <v>18</v>
      </c>
      <c r="L16" s="13" t="s">
        <v>8</v>
      </c>
      <c r="M16" s="16">
        <v>0.46527777777777773</v>
      </c>
      <c r="N16" s="16">
        <v>0.57908564814814811</v>
      </c>
      <c r="O16" s="44">
        <f t="shared" si="0"/>
        <v>0.11380787037037038</v>
      </c>
      <c r="P16" s="43">
        <f t="shared" si="1"/>
        <v>9833</v>
      </c>
      <c r="Q16" s="43">
        <f t="shared" si="2"/>
        <v>10925.555555555555</v>
      </c>
    </row>
    <row r="17" spans="1:18" x14ac:dyDescent="0.3">
      <c r="D17" s="9" t="s">
        <v>84</v>
      </c>
      <c r="E17" s="15" t="s">
        <v>88</v>
      </c>
      <c r="F17" s="15" t="s">
        <v>85</v>
      </c>
      <c r="G17" s="15" t="s">
        <v>86</v>
      </c>
      <c r="H17" s="15">
        <v>5573</v>
      </c>
      <c r="I17" s="13">
        <v>98</v>
      </c>
      <c r="J17" s="13" t="s">
        <v>8</v>
      </c>
      <c r="K17" s="13" t="s">
        <v>17</v>
      </c>
      <c r="L17" s="13" t="s">
        <v>8</v>
      </c>
      <c r="M17" s="16">
        <v>0.46527777777777773</v>
      </c>
      <c r="N17" s="16">
        <v>0.5894328703703704</v>
      </c>
      <c r="O17" s="44">
        <f t="shared" si="0"/>
        <v>0.12415509259259266</v>
      </c>
      <c r="P17" s="43">
        <f t="shared" si="1"/>
        <v>10727.000000000005</v>
      </c>
      <c r="Q17" s="43">
        <f t="shared" si="2"/>
        <v>10945.918367346943</v>
      </c>
    </row>
    <row r="18" spans="1:18" s="20" customFormat="1" x14ac:dyDescent="0.3">
      <c r="A18" s="13">
        <v>5</v>
      </c>
      <c r="B18" s="13"/>
      <c r="C18" s="31">
        <v>2</v>
      </c>
      <c r="D18" s="14" t="s">
        <v>149</v>
      </c>
      <c r="E18" s="14" t="s">
        <v>103</v>
      </c>
      <c r="F18" s="15" t="s">
        <v>104</v>
      </c>
      <c r="G18" s="15" t="s">
        <v>105</v>
      </c>
      <c r="H18" s="15" t="s">
        <v>106</v>
      </c>
      <c r="I18" s="13">
        <v>104</v>
      </c>
      <c r="J18" s="13" t="s">
        <v>8</v>
      </c>
      <c r="K18" s="13" t="s">
        <v>18</v>
      </c>
      <c r="L18" s="13" t="s">
        <v>8</v>
      </c>
      <c r="M18" s="16">
        <v>0.47222222222222227</v>
      </c>
      <c r="N18" s="16">
        <v>0.60465277777777782</v>
      </c>
      <c r="O18" s="44">
        <f t="shared" si="0"/>
        <v>0.13243055555555555</v>
      </c>
      <c r="P18" s="43">
        <f t="shared" si="1"/>
        <v>11442</v>
      </c>
      <c r="Q18" s="43">
        <f t="shared" si="2"/>
        <v>11001.923076923076</v>
      </c>
      <c r="R18" s="23"/>
    </row>
    <row r="19" spans="1:18" s="20" customFormat="1" x14ac:dyDescent="0.3">
      <c r="A19" s="13">
        <v>6</v>
      </c>
      <c r="B19" s="13"/>
      <c r="C19" s="31">
        <v>2</v>
      </c>
      <c r="D19" s="14" t="s">
        <v>132</v>
      </c>
      <c r="E19" s="15" t="s">
        <v>133</v>
      </c>
      <c r="F19" s="15" t="s">
        <v>134</v>
      </c>
      <c r="G19" s="15" t="s">
        <v>23</v>
      </c>
      <c r="H19" s="15" t="s">
        <v>135</v>
      </c>
      <c r="I19" s="18">
        <v>114</v>
      </c>
      <c r="J19" s="13" t="s">
        <v>65</v>
      </c>
      <c r="K19" s="13" t="s">
        <v>18</v>
      </c>
      <c r="L19" s="13" t="s">
        <v>8</v>
      </c>
      <c r="M19" s="16">
        <v>0.47222222222222227</v>
      </c>
      <c r="N19" s="16">
        <v>0.6185532407407407</v>
      </c>
      <c r="O19" s="44">
        <f t="shared" si="0"/>
        <v>0.14633101851851843</v>
      </c>
      <c r="P19" s="43">
        <f t="shared" si="1"/>
        <v>12642.999999999993</v>
      </c>
      <c r="Q19" s="43">
        <f t="shared" si="2"/>
        <v>11090.350877192976</v>
      </c>
      <c r="R19" s="23"/>
    </row>
    <row r="20" spans="1:18" s="20" customFormat="1" x14ac:dyDescent="0.3">
      <c r="A20" s="13">
        <v>7</v>
      </c>
      <c r="B20" s="13"/>
      <c r="C20" s="31">
        <v>2</v>
      </c>
      <c r="D20" s="14" t="s">
        <v>91</v>
      </c>
      <c r="E20" s="15" t="s">
        <v>94</v>
      </c>
      <c r="F20" s="14" t="s">
        <v>92</v>
      </c>
      <c r="G20" s="15" t="s">
        <v>78</v>
      </c>
      <c r="H20" s="29" t="s">
        <v>146</v>
      </c>
      <c r="I20" s="27">
        <v>102</v>
      </c>
      <c r="J20" s="13" t="s">
        <v>65</v>
      </c>
      <c r="K20" s="13" t="s">
        <v>18</v>
      </c>
      <c r="L20" s="13" t="s">
        <v>8</v>
      </c>
      <c r="M20" s="16">
        <v>0.47222222222222227</v>
      </c>
      <c r="N20" s="16">
        <v>0.60444444444444445</v>
      </c>
      <c r="O20" s="44">
        <f t="shared" si="0"/>
        <v>0.13222222222222219</v>
      </c>
      <c r="P20" s="43">
        <f t="shared" si="1"/>
        <v>11423.999999999996</v>
      </c>
      <c r="Q20" s="43">
        <f t="shared" si="2"/>
        <v>11199.999999999995</v>
      </c>
      <c r="R20" s="23"/>
    </row>
    <row r="21" spans="1:18" s="20" customFormat="1" x14ac:dyDescent="0.3">
      <c r="A21" s="13">
        <v>8</v>
      </c>
      <c r="B21" s="13"/>
      <c r="C21" s="31">
        <v>2</v>
      </c>
      <c r="D21" s="14" t="s">
        <v>100</v>
      </c>
      <c r="E21" s="15" t="s">
        <v>101</v>
      </c>
      <c r="F21" s="15" t="s">
        <v>73</v>
      </c>
      <c r="G21" s="15" t="s">
        <v>21</v>
      </c>
      <c r="H21" s="28" t="s">
        <v>145</v>
      </c>
      <c r="I21" s="18">
        <v>114</v>
      </c>
      <c r="J21" s="13" t="s">
        <v>65</v>
      </c>
      <c r="K21" s="13" t="s">
        <v>18</v>
      </c>
      <c r="L21" s="13" t="s">
        <v>8</v>
      </c>
      <c r="M21" s="16">
        <v>0.47222222222222227</v>
      </c>
      <c r="N21" s="16">
        <v>0.62033564814814812</v>
      </c>
      <c r="O21" s="44">
        <f t="shared" si="0"/>
        <v>0.14811342592592586</v>
      </c>
      <c r="P21" s="43">
        <f t="shared" si="1"/>
        <v>12796.999999999995</v>
      </c>
      <c r="Q21" s="43">
        <f t="shared" si="2"/>
        <v>11225.438596491224</v>
      </c>
      <c r="R21" s="23"/>
    </row>
    <row r="22" spans="1:18" s="20" customFormat="1" x14ac:dyDescent="0.3">
      <c r="A22" s="13">
        <v>9</v>
      </c>
      <c r="B22" s="13"/>
      <c r="C22" s="31">
        <v>2</v>
      </c>
      <c r="D22" s="14" t="s">
        <v>56</v>
      </c>
      <c r="E22" s="15" t="s">
        <v>57</v>
      </c>
      <c r="F22" s="15" t="s">
        <v>58</v>
      </c>
      <c r="G22" s="15" t="s">
        <v>59</v>
      </c>
      <c r="H22" s="15" t="s">
        <v>60</v>
      </c>
      <c r="I22" s="13">
        <v>100</v>
      </c>
      <c r="J22" s="13" t="s">
        <v>65</v>
      </c>
      <c r="K22" s="13" t="s">
        <v>18</v>
      </c>
      <c r="L22" s="13" t="s">
        <v>8</v>
      </c>
      <c r="M22" s="16">
        <v>0.47222222222222227</v>
      </c>
      <c r="N22" s="16">
        <v>0.6045949074074074</v>
      </c>
      <c r="O22" s="44">
        <f t="shared" si="0"/>
        <v>0.13237268518518513</v>
      </c>
      <c r="P22" s="43">
        <f t="shared" si="1"/>
        <v>11436.999999999996</v>
      </c>
      <c r="Q22" s="43">
        <f t="shared" ref="Q22" si="3">(P22*100)/I22</f>
        <v>11436.999999999995</v>
      </c>
      <c r="R22" s="23"/>
    </row>
    <row r="23" spans="1:18" s="20" customFormat="1" x14ac:dyDescent="0.3">
      <c r="A23" s="13">
        <v>10</v>
      </c>
      <c r="B23" s="13"/>
      <c r="C23" s="31">
        <v>2</v>
      </c>
      <c r="D23" s="14" t="s">
        <v>75</v>
      </c>
      <c r="E23" s="15" t="s">
        <v>77</v>
      </c>
      <c r="F23" s="15" t="s">
        <v>76</v>
      </c>
      <c r="G23" s="15" t="s">
        <v>78</v>
      </c>
      <c r="H23" s="15" t="s">
        <v>79</v>
      </c>
      <c r="I23" s="18">
        <v>76</v>
      </c>
      <c r="J23" s="13" t="s">
        <v>8</v>
      </c>
      <c r="K23" s="13" t="s">
        <v>80</v>
      </c>
      <c r="L23" s="13" t="s">
        <v>8</v>
      </c>
      <c r="M23" s="16">
        <v>0.46527777777777773</v>
      </c>
      <c r="N23" s="16">
        <v>0.59991898148148148</v>
      </c>
      <c r="O23" s="44">
        <f t="shared" si="0"/>
        <v>0.13464120370370375</v>
      </c>
      <c r="P23" s="43">
        <f t="shared" si="1"/>
        <v>11633.000000000004</v>
      </c>
      <c r="Q23" s="43">
        <f>(P23*100)/I23</f>
        <v>15306.578947368427</v>
      </c>
      <c r="R23" s="23"/>
    </row>
    <row r="24" spans="1:18" x14ac:dyDescent="0.3">
      <c r="A24" s="24"/>
      <c r="B24" s="3"/>
      <c r="C24" s="3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3">
      <c r="A25" s="22"/>
      <c r="B25" s="3"/>
      <c r="C25" s="3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3">
      <c r="A26" s="22"/>
      <c r="B26" s="3"/>
      <c r="C26" s="3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3">
      <c r="A27" s="22"/>
      <c r="B27" s="3"/>
      <c r="C27" s="3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3">
      <c r="A28" s="22"/>
      <c r="B28" s="3"/>
      <c r="C28" s="3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3">
      <c r="A29" s="22"/>
      <c r="B29" s="3"/>
      <c r="C29" s="3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3">
      <c r="A30" s="22"/>
      <c r="B30" s="3"/>
      <c r="C30" s="3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3">
      <c r="A31" s="22"/>
      <c r="B31" s="3"/>
      <c r="C31" s="30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3">
      <c r="A32" s="22"/>
      <c r="B32" s="3"/>
      <c r="C32" s="3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3">
      <c r="A33" s="22"/>
      <c r="B33" s="3"/>
      <c r="C33" s="3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3">
      <c r="A34" s="22"/>
      <c r="B34" s="3"/>
      <c r="C34" s="3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3">
      <c r="A35" s="22"/>
      <c r="B35" s="3"/>
      <c r="C35" s="30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3">
      <c r="A36" s="22"/>
      <c r="B36" s="3"/>
      <c r="C36" s="3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3">
      <c r="A37" s="22"/>
      <c r="B37" s="3"/>
      <c r="C37" s="30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3">
      <c r="A38" s="22"/>
      <c r="B38" s="3"/>
      <c r="C38" s="30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3">
      <c r="A39" s="22"/>
      <c r="B39" s="3"/>
      <c r="C39" s="30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3">
      <c r="A40" s="22"/>
      <c r="B40" s="3"/>
      <c r="C40" s="3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3">
      <c r="A41" s="22"/>
      <c r="B41" s="3"/>
      <c r="C41" s="30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3">
      <c r="A42" s="22"/>
      <c r="B42" s="3"/>
      <c r="C42" s="30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3">
      <c r="A43" s="22"/>
      <c r="B43" s="3"/>
      <c r="C43" s="30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3">
      <c r="A44" s="22"/>
      <c r="B44" s="3"/>
      <c r="C44" s="30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3">
      <c r="A45" s="22"/>
      <c r="B45" s="3"/>
      <c r="C45" s="30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3">
      <c r="A46" s="22"/>
      <c r="B46" s="3"/>
      <c r="C46" s="30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3">
      <c r="A47" s="22"/>
      <c r="B47" s="3"/>
      <c r="C47" s="30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3">
      <c r="A48" s="22"/>
      <c r="B48" s="3"/>
      <c r="C48" s="30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3">
      <c r="A49" s="22"/>
      <c r="B49" s="3"/>
      <c r="C49" s="30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3">
      <c r="A50" s="22"/>
      <c r="B50" s="3"/>
      <c r="C50" s="30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3">
      <c r="A51" s="22"/>
      <c r="B51" s="3"/>
      <c r="C51" s="3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3">
      <c r="A52" s="22"/>
      <c r="B52" s="3"/>
      <c r="C52" s="30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3">
      <c r="A53" s="22"/>
      <c r="B53" s="3"/>
      <c r="C53" s="3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3">
      <c r="A54" s="22"/>
      <c r="B54" s="3"/>
      <c r="C54" s="30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3">
      <c r="A55" s="22"/>
      <c r="B55" s="3"/>
      <c r="C55" s="30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x14ac:dyDescent="0.3">
      <c r="A56" s="22"/>
      <c r="B56" s="3"/>
      <c r="C56" s="30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x14ac:dyDescent="0.3">
      <c r="A57" s="22"/>
      <c r="B57" s="3"/>
      <c r="C57" s="3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x14ac:dyDescent="0.3">
      <c r="A58" s="22"/>
      <c r="B58" s="3"/>
      <c r="C58" s="30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3">
      <c r="A59" s="22"/>
      <c r="B59" s="3"/>
      <c r="C59" s="30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3">
      <c r="A60" s="22"/>
      <c r="B60" s="3"/>
      <c r="C60" s="30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x14ac:dyDescent="0.3">
      <c r="A61" s="22"/>
      <c r="B61" s="3"/>
      <c r="C61" s="30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x14ac:dyDescent="0.3">
      <c r="A62" s="22"/>
      <c r="B62" s="3"/>
      <c r="C62" s="30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x14ac:dyDescent="0.3">
      <c r="A63" s="22"/>
      <c r="B63" s="3"/>
      <c r="C63" s="30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x14ac:dyDescent="0.3">
      <c r="A64" s="22"/>
      <c r="B64" s="3"/>
      <c r="C64" s="30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x14ac:dyDescent="0.3">
      <c r="A65" s="22"/>
      <c r="B65" s="3"/>
      <c r="C65" s="30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x14ac:dyDescent="0.3">
      <c r="A66" s="22"/>
      <c r="B66" s="3"/>
      <c r="C66" s="30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3">
      <c r="A67" s="22"/>
      <c r="B67" s="3"/>
      <c r="C67" s="30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3">
      <c r="A68" s="22"/>
      <c r="B68" s="3"/>
      <c r="C68" s="30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x14ac:dyDescent="0.3">
      <c r="A69" s="22"/>
      <c r="B69" s="3"/>
      <c r="C69" s="30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x14ac:dyDescent="0.3">
      <c r="A70" s="22"/>
      <c r="B70" s="3"/>
      <c r="C70" s="30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x14ac:dyDescent="0.3">
      <c r="A71" s="22"/>
      <c r="B71" s="3"/>
      <c r="C71" s="30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x14ac:dyDescent="0.3">
      <c r="A72" s="22"/>
      <c r="B72" s="3"/>
      <c r="C72" s="30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x14ac:dyDescent="0.3">
      <c r="A73" s="22"/>
      <c r="B73" s="3"/>
      <c r="C73" s="30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x14ac:dyDescent="0.3">
      <c r="M74" s="5"/>
      <c r="N74" s="5"/>
      <c r="O74" s="1"/>
      <c r="P74" s="2"/>
    </row>
    <row r="75" spans="1:18" x14ac:dyDescent="0.3">
      <c r="M75" s="5"/>
      <c r="N75" s="5"/>
      <c r="O75" s="1"/>
      <c r="P75" s="2"/>
    </row>
    <row r="76" spans="1:18" x14ac:dyDescent="0.3">
      <c r="M76" s="5"/>
      <c r="N76" s="5"/>
      <c r="O76" s="1"/>
      <c r="P76" s="2"/>
    </row>
    <row r="77" spans="1:18" x14ac:dyDescent="0.3">
      <c r="M77" s="5"/>
      <c r="N77" s="5"/>
      <c r="O77" s="1"/>
      <c r="P77" s="2"/>
    </row>
    <row r="78" spans="1:18" x14ac:dyDescent="0.3">
      <c r="M78" s="5"/>
      <c r="N78" s="5"/>
      <c r="O78" s="1"/>
      <c r="P78" s="2"/>
    </row>
    <row r="79" spans="1:18" x14ac:dyDescent="0.3">
      <c r="M79" s="5"/>
      <c r="N79" s="5"/>
      <c r="O79" s="1"/>
      <c r="P79" s="2"/>
    </row>
    <row r="80" spans="1:18" x14ac:dyDescent="0.3">
      <c r="M80" s="5"/>
      <c r="N80" s="5"/>
      <c r="O80" s="1"/>
      <c r="P80" s="2"/>
    </row>
    <row r="81" spans="13:16" x14ac:dyDescent="0.3">
      <c r="M81" s="5"/>
      <c r="N81" s="5"/>
      <c r="O81" s="1"/>
      <c r="P81" s="2"/>
    </row>
    <row r="82" spans="13:16" x14ac:dyDescent="0.3">
      <c r="M82" s="5"/>
      <c r="N82" s="5"/>
      <c r="O82" s="1"/>
      <c r="P82" s="2"/>
    </row>
    <row r="83" spans="13:16" x14ac:dyDescent="0.3">
      <c r="M83" s="5"/>
      <c r="N83" s="5"/>
      <c r="O83" s="1"/>
      <c r="P83" s="2"/>
    </row>
  </sheetData>
  <pageMargins left="0.39370078740157483" right="0.39370078740157483" top="0.78740157480314965" bottom="0.78740157480314965" header="0.31496062992125984" footer="0.31496062992125984"/>
  <pageSetup paperSize="9" scale="78" fitToHeight="0" orientation="landscape" r:id="rId1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J7" sqref="J7"/>
    </sheetView>
  </sheetViews>
  <sheetFormatPr baseColWidth="10" defaultRowHeight="14.4" x14ac:dyDescent="0.3"/>
  <sheetData>
    <row r="1" spans="1:9" x14ac:dyDescent="0.3">
      <c r="A1" s="31">
        <v>1</v>
      </c>
      <c r="B1" s="14" t="s">
        <v>75</v>
      </c>
      <c r="C1" s="15" t="s">
        <v>77</v>
      </c>
      <c r="D1" s="15" t="s">
        <v>76</v>
      </c>
      <c r="E1" s="15" t="s">
        <v>78</v>
      </c>
      <c r="F1" s="15" t="s">
        <v>79</v>
      </c>
      <c r="G1" s="18">
        <v>76</v>
      </c>
      <c r="H1" s="13" t="s">
        <v>8</v>
      </c>
      <c r="I1" s="13" t="s">
        <v>80</v>
      </c>
    </row>
    <row r="2" spans="1:9" x14ac:dyDescent="0.3">
      <c r="A2" s="31">
        <v>1</v>
      </c>
      <c r="B2" s="14" t="s">
        <v>24</v>
      </c>
      <c r="C2" s="15" t="s">
        <v>25</v>
      </c>
      <c r="D2" s="15" t="s">
        <v>26</v>
      </c>
      <c r="E2" s="15" t="s">
        <v>22</v>
      </c>
      <c r="F2" s="15" t="s">
        <v>11</v>
      </c>
      <c r="G2" s="13">
        <v>89</v>
      </c>
      <c r="H2" s="13" t="s">
        <v>65</v>
      </c>
      <c r="I2" s="13" t="s">
        <v>18</v>
      </c>
    </row>
    <row r="3" spans="1:9" x14ac:dyDescent="0.3">
      <c r="A3" s="31">
        <v>1</v>
      </c>
      <c r="B3" s="14" t="s">
        <v>51</v>
      </c>
      <c r="C3" s="15" t="s">
        <v>52</v>
      </c>
      <c r="D3" s="15" t="s">
        <v>53</v>
      </c>
      <c r="E3" s="15" t="s">
        <v>54</v>
      </c>
      <c r="F3" s="15" t="s">
        <v>55</v>
      </c>
      <c r="G3" s="13">
        <v>90</v>
      </c>
      <c r="H3" s="13" t="s">
        <v>8</v>
      </c>
      <c r="I3" s="13" t="s">
        <v>18</v>
      </c>
    </row>
    <row r="4" spans="1:9" x14ac:dyDescent="0.3">
      <c r="A4" s="31">
        <v>1</v>
      </c>
      <c r="B4" s="14" t="s">
        <v>61</v>
      </c>
      <c r="C4" s="15" t="s">
        <v>62</v>
      </c>
      <c r="D4" s="28" t="s">
        <v>143</v>
      </c>
      <c r="E4" s="15" t="s">
        <v>63</v>
      </c>
      <c r="F4" s="15" t="s">
        <v>64</v>
      </c>
      <c r="G4" s="27">
        <v>94</v>
      </c>
      <c r="H4" s="13" t="s">
        <v>65</v>
      </c>
      <c r="I4" s="13" t="s">
        <v>18</v>
      </c>
    </row>
    <row r="5" spans="1:9" x14ac:dyDescent="0.3">
      <c r="A5" s="31">
        <v>1</v>
      </c>
      <c r="B5" s="14" t="s">
        <v>13</v>
      </c>
      <c r="C5" s="15" t="s">
        <v>14</v>
      </c>
      <c r="D5" s="15" t="s">
        <v>15</v>
      </c>
      <c r="E5" s="15" t="s">
        <v>20</v>
      </c>
      <c r="F5" s="15" t="s">
        <v>16</v>
      </c>
      <c r="G5" s="13">
        <v>96</v>
      </c>
      <c r="H5" s="13" t="s">
        <v>8</v>
      </c>
      <c r="I5" s="13" t="s">
        <v>17</v>
      </c>
    </row>
    <row r="6" spans="1:9" x14ac:dyDescent="0.3">
      <c r="A6" s="31">
        <v>1</v>
      </c>
      <c r="B6" s="14" t="s">
        <v>84</v>
      </c>
      <c r="C6" s="15" t="s">
        <v>88</v>
      </c>
      <c r="D6" s="15" t="s">
        <v>85</v>
      </c>
      <c r="E6" s="15" t="s">
        <v>86</v>
      </c>
      <c r="F6" s="15">
        <v>5573</v>
      </c>
      <c r="G6" s="13">
        <v>98</v>
      </c>
      <c r="H6" s="13" t="s">
        <v>8</v>
      </c>
      <c r="I6" s="13" t="s">
        <v>17</v>
      </c>
    </row>
    <row r="7" spans="1:9" x14ac:dyDescent="0.3">
      <c r="A7" s="31">
        <v>1</v>
      </c>
      <c r="B7" s="14" t="s">
        <v>47</v>
      </c>
      <c r="C7" s="15" t="s">
        <v>48</v>
      </c>
      <c r="D7" s="15" t="s">
        <v>49</v>
      </c>
      <c r="E7" s="15" t="s">
        <v>50</v>
      </c>
      <c r="F7" s="15" t="s">
        <v>29</v>
      </c>
      <c r="G7" s="13">
        <v>99</v>
      </c>
      <c r="H7" s="13" t="s">
        <v>65</v>
      </c>
      <c r="I7" s="13" t="s">
        <v>18</v>
      </c>
    </row>
    <row r="8" spans="1:9" x14ac:dyDescent="0.3">
      <c r="A8" s="31">
        <v>1</v>
      </c>
      <c r="B8" s="14" t="s">
        <v>67</v>
      </c>
      <c r="C8" s="15" t="s">
        <v>68</v>
      </c>
      <c r="D8" s="28" t="s">
        <v>144</v>
      </c>
      <c r="E8" s="15" t="s">
        <v>54</v>
      </c>
      <c r="F8" s="15" t="s">
        <v>69</v>
      </c>
      <c r="G8" s="13">
        <v>99</v>
      </c>
      <c r="H8" s="13" t="s">
        <v>8</v>
      </c>
      <c r="I8" s="13" t="s">
        <v>70</v>
      </c>
    </row>
    <row r="9" spans="1:9" x14ac:dyDescent="0.3">
      <c r="A9" s="31">
        <v>1</v>
      </c>
      <c r="B9" s="14" t="s">
        <v>128</v>
      </c>
      <c r="C9" s="17" t="s">
        <v>129</v>
      </c>
      <c r="D9" s="15" t="s">
        <v>130</v>
      </c>
      <c r="E9" s="15" t="s">
        <v>20</v>
      </c>
      <c r="F9" s="15" t="s">
        <v>131</v>
      </c>
      <c r="G9" s="18">
        <v>92</v>
      </c>
      <c r="H9" s="13" t="s">
        <v>8</v>
      </c>
      <c r="I9" s="13" t="s">
        <v>18</v>
      </c>
    </row>
    <row r="12" spans="1:9" x14ac:dyDescent="0.3">
      <c r="A12" s="31">
        <v>2</v>
      </c>
      <c r="B12" s="14" t="s">
        <v>30</v>
      </c>
      <c r="C12" s="17" t="s">
        <v>31</v>
      </c>
      <c r="D12" s="15" t="s">
        <v>32</v>
      </c>
      <c r="E12" s="15" t="s">
        <v>33</v>
      </c>
      <c r="F12" s="15" t="s">
        <v>34</v>
      </c>
      <c r="G12" s="18">
        <v>101</v>
      </c>
      <c r="H12" s="13" t="s">
        <v>8</v>
      </c>
      <c r="I12" s="13" t="s">
        <v>35</v>
      </c>
    </row>
    <row r="13" spans="1:9" x14ac:dyDescent="0.3">
      <c r="A13" s="31">
        <v>2</v>
      </c>
      <c r="B13" s="14" t="s">
        <v>91</v>
      </c>
      <c r="C13" s="15" t="s">
        <v>94</v>
      </c>
      <c r="D13" s="14" t="s">
        <v>92</v>
      </c>
      <c r="E13" s="15" t="s">
        <v>78</v>
      </c>
      <c r="F13" s="29" t="s">
        <v>93</v>
      </c>
      <c r="G13" s="27">
        <v>102</v>
      </c>
      <c r="H13" s="13" t="s">
        <v>65</v>
      </c>
      <c r="I13" s="13" t="s">
        <v>18</v>
      </c>
    </row>
    <row r="14" spans="1:9" x14ac:dyDescent="0.3">
      <c r="A14" s="31">
        <v>2</v>
      </c>
      <c r="B14" s="14" t="s">
        <v>102</v>
      </c>
      <c r="C14" s="14" t="s">
        <v>103</v>
      </c>
      <c r="D14" s="15" t="s">
        <v>104</v>
      </c>
      <c r="E14" s="15" t="s">
        <v>105</v>
      </c>
      <c r="F14" s="15" t="s">
        <v>106</v>
      </c>
      <c r="G14" s="13">
        <v>104</v>
      </c>
      <c r="H14" s="13" t="s">
        <v>8</v>
      </c>
      <c r="I14" s="13" t="s">
        <v>18</v>
      </c>
    </row>
    <row r="15" spans="1:9" x14ac:dyDescent="0.3">
      <c r="A15" s="31">
        <v>2</v>
      </c>
      <c r="B15" s="14" t="s">
        <v>95</v>
      </c>
      <c r="C15" s="15" t="s">
        <v>96</v>
      </c>
      <c r="D15" s="15" t="s">
        <v>97</v>
      </c>
      <c r="E15" s="15" t="s">
        <v>98</v>
      </c>
      <c r="F15" s="15" t="s">
        <v>99</v>
      </c>
      <c r="G15" s="18">
        <v>105</v>
      </c>
      <c r="H15" s="13" t="s">
        <v>8</v>
      </c>
      <c r="I15" s="13" t="s">
        <v>18</v>
      </c>
    </row>
    <row r="16" spans="1:9" x14ac:dyDescent="0.3">
      <c r="A16" s="31">
        <v>2</v>
      </c>
      <c r="B16" s="14" t="s">
        <v>9</v>
      </c>
      <c r="C16" s="15" t="s">
        <v>10</v>
      </c>
      <c r="D16" s="15" t="s">
        <v>27</v>
      </c>
      <c r="E16" s="15" t="s">
        <v>21</v>
      </c>
      <c r="F16" s="15" t="s">
        <v>28</v>
      </c>
      <c r="G16" s="13">
        <v>106</v>
      </c>
      <c r="H16" s="13" t="s">
        <v>65</v>
      </c>
      <c r="I16" s="13" t="s">
        <v>18</v>
      </c>
    </row>
    <row r="17" spans="1:9" x14ac:dyDescent="0.3">
      <c r="A17" s="31">
        <v>2</v>
      </c>
      <c r="B17" s="14" t="s">
        <v>36</v>
      </c>
      <c r="C17" s="19" t="s">
        <v>38</v>
      </c>
      <c r="D17" s="15" t="s">
        <v>37</v>
      </c>
      <c r="E17" s="15" t="s">
        <v>23</v>
      </c>
      <c r="F17" s="15">
        <v>513</v>
      </c>
      <c r="G17" s="13">
        <v>107</v>
      </c>
      <c r="H17" s="13" t="s">
        <v>65</v>
      </c>
      <c r="I17" s="13" t="s">
        <v>39</v>
      </c>
    </row>
    <row r="18" spans="1:9" x14ac:dyDescent="0.3">
      <c r="A18" s="31">
        <v>2</v>
      </c>
      <c r="B18" s="14" t="s">
        <v>87</v>
      </c>
      <c r="C18" s="15" t="s">
        <v>89</v>
      </c>
      <c r="D18" s="15" t="s">
        <v>90</v>
      </c>
      <c r="E18" s="15" t="s">
        <v>54</v>
      </c>
      <c r="F18" s="15">
        <v>547</v>
      </c>
      <c r="G18" s="18">
        <v>111</v>
      </c>
      <c r="H18" s="13" t="s">
        <v>8</v>
      </c>
      <c r="I18" s="13" t="s">
        <v>18</v>
      </c>
    </row>
    <row r="19" spans="1:9" x14ac:dyDescent="0.3">
      <c r="A19" s="31">
        <v>2</v>
      </c>
      <c r="B19" s="14" t="s">
        <v>71</v>
      </c>
      <c r="C19" s="15" t="s">
        <v>72</v>
      </c>
      <c r="D19" s="15" t="s">
        <v>73</v>
      </c>
      <c r="E19" s="15" t="s">
        <v>23</v>
      </c>
      <c r="F19" s="15">
        <v>608</v>
      </c>
      <c r="G19" s="13">
        <v>112</v>
      </c>
      <c r="H19" s="13" t="s">
        <v>8</v>
      </c>
      <c r="I19" s="13" t="s">
        <v>74</v>
      </c>
    </row>
    <row r="20" spans="1:9" x14ac:dyDescent="0.3">
      <c r="A20" s="31">
        <v>2</v>
      </c>
      <c r="B20" s="14" t="s">
        <v>100</v>
      </c>
      <c r="C20" s="15" t="s">
        <v>101</v>
      </c>
      <c r="D20" s="15" t="s">
        <v>73</v>
      </c>
      <c r="E20" s="15" t="s">
        <v>21</v>
      </c>
      <c r="F20" s="28" t="s">
        <v>145</v>
      </c>
      <c r="G20" s="18">
        <v>114</v>
      </c>
      <c r="H20" s="13" t="s">
        <v>65</v>
      </c>
      <c r="I20" s="13" t="s">
        <v>18</v>
      </c>
    </row>
    <row r="21" spans="1:9" x14ac:dyDescent="0.3">
      <c r="A21" s="31">
        <v>2</v>
      </c>
      <c r="B21" s="14" t="s">
        <v>132</v>
      </c>
      <c r="C21" s="15" t="s">
        <v>133</v>
      </c>
      <c r="D21" s="15" t="s">
        <v>134</v>
      </c>
      <c r="E21" s="15" t="s">
        <v>23</v>
      </c>
      <c r="F21" s="15" t="s">
        <v>135</v>
      </c>
      <c r="G21" s="18">
        <v>114</v>
      </c>
      <c r="H21" s="13" t="s">
        <v>65</v>
      </c>
      <c r="I21" s="13" t="s">
        <v>18</v>
      </c>
    </row>
    <row r="22" spans="1:9" x14ac:dyDescent="0.3">
      <c r="A22" s="31">
        <v>2</v>
      </c>
      <c r="B22" s="14" t="s">
        <v>56</v>
      </c>
      <c r="C22" s="15" t="s">
        <v>57</v>
      </c>
      <c r="D22" s="15" t="s">
        <v>58</v>
      </c>
      <c r="E22" s="15" t="s">
        <v>59</v>
      </c>
      <c r="F22" s="15" t="s">
        <v>60</v>
      </c>
      <c r="G22" s="13">
        <v>100</v>
      </c>
      <c r="H22" s="13" t="s">
        <v>65</v>
      </c>
      <c r="I22" s="13" t="s">
        <v>18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C14" sqref="C14"/>
    </sheetView>
  </sheetViews>
  <sheetFormatPr baseColWidth="10" defaultRowHeight="14.4" x14ac:dyDescent="0.3"/>
  <sheetData>
    <row r="1" spans="1:11" ht="18" x14ac:dyDescent="0.35">
      <c r="A1" s="13"/>
      <c r="B1" s="13"/>
      <c r="C1" s="31"/>
      <c r="D1" s="14"/>
      <c r="E1" s="15"/>
      <c r="F1" s="25" t="s">
        <v>82</v>
      </c>
      <c r="G1" s="15"/>
      <c r="H1" s="15"/>
      <c r="I1" s="18"/>
      <c r="J1" s="13"/>
      <c r="K1" s="13"/>
    </row>
    <row r="2" spans="1:11" x14ac:dyDescent="0.3">
      <c r="A2" s="13"/>
      <c r="B2" s="13"/>
      <c r="C2" s="31"/>
      <c r="D2" s="14"/>
      <c r="E2" s="15"/>
      <c r="F2" s="15"/>
      <c r="G2" s="15"/>
      <c r="H2" s="15"/>
      <c r="I2" s="18"/>
      <c r="J2" s="13"/>
      <c r="K2" s="13"/>
    </row>
    <row r="3" spans="1:11" x14ac:dyDescent="0.3">
      <c r="A3" s="13"/>
      <c r="B3" s="13"/>
      <c r="C3" s="31"/>
      <c r="D3" s="14"/>
      <c r="E3" s="15"/>
      <c r="F3" s="15"/>
      <c r="G3" s="15"/>
      <c r="H3" s="15"/>
      <c r="I3" s="18"/>
      <c r="J3" s="13"/>
      <c r="K3" s="13"/>
    </row>
    <row r="4" spans="1:11" x14ac:dyDescent="0.3">
      <c r="A4" s="13">
        <v>1</v>
      </c>
      <c r="B4" s="13"/>
      <c r="C4" s="31">
        <v>3</v>
      </c>
      <c r="D4" s="14" t="s">
        <v>40</v>
      </c>
      <c r="E4" s="15" t="s">
        <v>66</v>
      </c>
      <c r="F4" s="15" t="s">
        <v>83</v>
      </c>
      <c r="G4" s="15" t="s">
        <v>20</v>
      </c>
      <c r="H4" s="15" t="s">
        <v>41</v>
      </c>
      <c r="I4" s="18">
        <v>93</v>
      </c>
      <c r="J4" s="13" t="s">
        <v>65</v>
      </c>
      <c r="K4" s="13" t="s">
        <v>18</v>
      </c>
    </row>
    <row r="5" spans="1:11" x14ac:dyDescent="0.3">
      <c r="A5" s="13">
        <v>2</v>
      </c>
      <c r="B5" s="13"/>
      <c r="C5" s="31">
        <v>3</v>
      </c>
      <c r="D5" s="14" t="s">
        <v>107</v>
      </c>
      <c r="E5" s="15" t="s">
        <v>108</v>
      </c>
      <c r="F5" s="15" t="s">
        <v>109</v>
      </c>
      <c r="G5" s="15" t="s">
        <v>20</v>
      </c>
      <c r="H5" s="28" t="s">
        <v>138</v>
      </c>
      <c r="I5" s="18">
        <v>96</v>
      </c>
      <c r="J5" s="13" t="s">
        <v>65</v>
      </c>
      <c r="K5" s="13" t="s">
        <v>18</v>
      </c>
    </row>
    <row r="6" spans="1:11" x14ac:dyDescent="0.3">
      <c r="A6" s="13">
        <v>3</v>
      </c>
      <c r="B6" s="13"/>
      <c r="C6" s="31">
        <v>3</v>
      </c>
      <c r="D6" s="14" t="s">
        <v>110</v>
      </c>
      <c r="E6" s="15" t="s">
        <v>111</v>
      </c>
      <c r="F6" s="15" t="s">
        <v>112</v>
      </c>
      <c r="G6" s="15" t="s">
        <v>20</v>
      </c>
      <c r="H6" s="28">
        <v>1</v>
      </c>
      <c r="I6" s="18">
        <v>116</v>
      </c>
      <c r="J6" s="13" t="s">
        <v>65</v>
      </c>
      <c r="K6" s="13" t="s">
        <v>17</v>
      </c>
    </row>
    <row r="7" spans="1:11" x14ac:dyDescent="0.3">
      <c r="A7" s="13">
        <v>4</v>
      </c>
      <c r="B7" s="13"/>
      <c r="C7" s="31">
        <v>3</v>
      </c>
      <c r="D7" s="14" t="s">
        <v>113</v>
      </c>
      <c r="E7" s="15" t="s">
        <v>114</v>
      </c>
      <c r="F7" s="15" t="s">
        <v>115</v>
      </c>
      <c r="G7" s="15" t="s">
        <v>20</v>
      </c>
      <c r="H7" s="28" t="s">
        <v>139</v>
      </c>
      <c r="I7" s="18">
        <v>85</v>
      </c>
      <c r="J7" s="13" t="s">
        <v>65</v>
      </c>
      <c r="K7" s="13" t="s">
        <v>116</v>
      </c>
    </row>
    <row r="8" spans="1:11" x14ac:dyDescent="0.3">
      <c r="A8" s="13">
        <v>5</v>
      </c>
      <c r="B8" s="13"/>
      <c r="C8" s="31">
        <v>3</v>
      </c>
      <c r="D8" s="14" t="s">
        <v>140</v>
      </c>
      <c r="E8" s="15" t="s">
        <v>117</v>
      </c>
      <c r="F8" s="15" t="s">
        <v>118</v>
      </c>
      <c r="G8" s="15" t="s">
        <v>119</v>
      </c>
      <c r="H8" s="28"/>
      <c r="I8" s="18">
        <v>93</v>
      </c>
      <c r="J8" s="13" t="s">
        <v>65</v>
      </c>
      <c r="K8" s="13" t="s">
        <v>17</v>
      </c>
    </row>
    <row r="9" spans="1:11" x14ac:dyDescent="0.3">
      <c r="A9" s="13">
        <v>6</v>
      </c>
      <c r="B9" s="13"/>
      <c r="C9" s="31">
        <v>3</v>
      </c>
      <c r="D9" s="14" t="s">
        <v>141</v>
      </c>
      <c r="E9" s="15" t="s">
        <v>120</v>
      </c>
      <c r="F9" s="15" t="s">
        <v>121</v>
      </c>
      <c r="G9" s="28"/>
      <c r="H9" s="28"/>
      <c r="I9" s="18">
        <v>103</v>
      </c>
      <c r="J9" s="13" t="s">
        <v>65</v>
      </c>
      <c r="K9" s="27"/>
    </row>
    <row r="10" spans="1:11" x14ac:dyDescent="0.3">
      <c r="A10" s="13">
        <v>7</v>
      </c>
      <c r="B10" s="13"/>
      <c r="C10" s="31">
        <v>3</v>
      </c>
      <c r="D10" s="14" t="s">
        <v>122</v>
      </c>
      <c r="E10" s="15" t="s">
        <v>123</v>
      </c>
      <c r="F10" s="15" t="s">
        <v>124</v>
      </c>
      <c r="G10" s="28"/>
      <c r="H10" s="28">
        <v>2</v>
      </c>
      <c r="I10" s="18">
        <v>113</v>
      </c>
      <c r="J10" s="13" t="s">
        <v>65</v>
      </c>
      <c r="K10" s="27" t="s">
        <v>142</v>
      </c>
    </row>
    <row r="11" spans="1:11" x14ac:dyDescent="0.3">
      <c r="A11" s="13">
        <v>8</v>
      </c>
      <c r="B11" s="13"/>
      <c r="C11" s="31">
        <v>3</v>
      </c>
      <c r="D11" s="14" t="s">
        <v>125</v>
      </c>
      <c r="E11" s="15" t="s">
        <v>126</v>
      </c>
      <c r="F11" s="15" t="s">
        <v>127</v>
      </c>
      <c r="G11" s="15" t="s">
        <v>98</v>
      </c>
      <c r="H11" s="28" t="s">
        <v>137</v>
      </c>
      <c r="I11" s="18">
        <v>91</v>
      </c>
      <c r="J11" s="13" t="s">
        <v>65</v>
      </c>
      <c r="K11" s="13" t="s">
        <v>17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Tabelle1</vt:lpstr>
      <vt:lpstr>Tabelle1 (2)</vt:lpstr>
      <vt:lpstr>Tabelle1 (3)</vt:lpstr>
      <vt:lpstr>Tabelle2</vt:lpstr>
      <vt:lpstr>Tabelle3</vt:lpstr>
      <vt:lpstr>Tabelle1!Drucktitel</vt:lpstr>
      <vt:lpstr>'Tabelle1 (2)'!Drucktitel</vt:lpstr>
      <vt:lpstr>'Tabelle1 (3)'!Drucktitel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HJP</dc:creator>
  <cp:lastModifiedBy>HJP</cp:lastModifiedBy>
  <cp:lastPrinted>2019-05-25T13:53:07Z</cp:lastPrinted>
  <dcterms:created xsi:type="dcterms:W3CDTF">2017-04-27T12:17:01Z</dcterms:created>
  <dcterms:modified xsi:type="dcterms:W3CDTF">2019-05-26T11:31:43Z</dcterms:modified>
</cp:coreProperties>
</file>