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'Gesamt'!$A$11:$R$39</definedName>
  </definedNames>
  <calcPr fullCalcOnLoad="1"/>
</workbook>
</file>

<file path=xl/sharedStrings.xml><?xml version="1.0" encoding="utf-8"?>
<sst xmlns="http://schemas.openxmlformats.org/spreadsheetml/2006/main" count="664" uniqueCount="339">
  <si>
    <t>Name</t>
  </si>
  <si>
    <t>Steuermann/-Frau</t>
  </si>
  <si>
    <t>Verein</t>
  </si>
  <si>
    <t>Bootstyp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</si>
  <si>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</si>
  <si>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</si>
  <si>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</si>
  <si>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</si>
  <si>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</si>
  <si>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</si>
  <si>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</si>
  <si>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</si>
  <si>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</si>
  <si>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</si>
  <si>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</si>
  <si>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Stickenhörn-Regatta</t>
  </si>
  <si>
    <t>RVO-Regatta</t>
  </si>
  <si>
    <t>KFC1:</t>
  </si>
  <si>
    <t>KFC2:</t>
  </si>
  <si>
    <t>KFC4:</t>
  </si>
  <si>
    <t>SYC</t>
  </si>
  <si>
    <t>Copia</t>
  </si>
  <si>
    <t>Jens Ellermann</t>
  </si>
  <si>
    <t>SKWB</t>
  </si>
  <si>
    <t>Sun Fast 32</t>
  </si>
  <si>
    <t>CKA</t>
  </si>
  <si>
    <t>KYC</t>
  </si>
  <si>
    <t>SVK</t>
  </si>
  <si>
    <t>TSVS</t>
  </si>
  <si>
    <t>Enternix</t>
  </si>
  <si>
    <t>Kai Plassmeier</t>
  </si>
  <si>
    <t>Albin Express</t>
  </si>
  <si>
    <t>Hoppetosse</t>
  </si>
  <si>
    <t>Jörg Hiller</t>
  </si>
  <si>
    <t>X-37</t>
  </si>
  <si>
    <t>Diva 39</t>
  </si>
  <si>
    <t>MSK</t>
  </si>
  <si>
    <t>SVS</t>
  </si>
  <si>
    <t>Speedy Gonzales</t>
  </si>
  <si>
    <t>Dehler 39</t>
  </si>
  <si>
    <t>Bavaria 38-3</t>
  </si>
  <si>
    <t>Jürgen Frommholz</t>
  </si>
  <si>
    <t>Werner Jensen</t>
  </si>
  <si>
    <t>W8</t>
  </si>
  <si>
    <t>W3:</t>
  </si>
  <si>
    <t>Ehrenmal- Pokal</t>
  </si>
  <si>
    <t>Stollergrund- Regatta</t>
  </si>
  <si>
    <t>Baltic-Förde-Wettfahrt</t>
  </si>
  <si>
    <t>Aerö Rund 2</t>
  </si>
  <si>
    <t>Longo mai</t>
  </si>
  <si>
    <t>Thomas Jung</t>
  </si>
  <si>
    <t>Comfortina 35</t>
  </si>
  <si>
    <t>Madame Gill</t>
  </si>
  <si>
    <t>Andreas Jene</t>
  </si>
  <si>
    <t>Maitresse</t>
  </si>
  <si>
    <t>Frank Krupinska</t>
  </si>
  <si>
    <t>Matcher 37</t>
  </si>
  <si>
    <t>Tendrel</t>
  </si>
  <si>
    <t>Jens Jansen</t>
  </si>
  <si>
    <t>Hanse 342</t>
  </si>
  <si>
    <t>W9:</t>
  </si>
  <si>
    <t>Kiel-Eckernförde</t>
  </si>
  <si>
    <t>W9</t>
  </si>
  <si>
    <t>Dehler 31</t>
  </si>
  <si>
    <t>SCB</t>
  </si>
  <si>
    <t>KFC3:</t>
  </si>
  <si>
    <t>YZ 92 - 97</t>
  </si>
  <si>
    <t>YZ bis 91</t>
  </si>
  <si>
    <t>YZ 98-103</t>
  </si>
  <si>
    <t>YZ ab 104</t>
  </si>
  <si>
    <t>OCKeXpress</t>
  </si>
  <si>
    <t>Andreas Pinnow</t>
  </si>
  <si>
    <t>Diva</t>
  </si>
  <si>
    <t>Dr. Oliver Brinker</t>
  </si>
  <si>
    <t>Blue Note</t>
  </si>
  <si>
    <t>Andreas Raben</t>
  </si>
  <si>
    <t>Daddeldu</t>
  </si>
  <si>
    <t>Carsten Vehrs</t>
  </si>
  <si>
    <t>Sun Fast 39</t>
  </si>
  <si>
    <t>WVM</t>
  </si>
  <si>
    <t>HYC</t>
  </si>
  <si>
    <t>Luffe 37</t>
  </si>
  <si>
    <t>Tina Troix</t>
  </si>
  <si>
    <t>Zimba</t>
  </si>
  <si>
    <t>Maxi 999</t>
  </si>
  <si>
    <t>Caprice</t>
  </si>
  <si>
    <t>SSC</t>
  </si>
  <si>
    <t>Comfortina 32</t>
  </si>
  <si>
    <t>24-Stunden-Segeln (*1.5)</t>
  </si>
  <si>
    <t>Aerö Rund 1 (*1.5)</t>
  </si>
  <si>
    <t>YST</t>
  </si>
  <si>
    <t>Pawky Fox</t>
  </si>
  <si>
    <t>Klaus Rickleffs</t>
  </si>
  <si>
    <t>Laser 28</t>
  </si>
  <si>
    <t xml:space="preserve"> Fördecup 2009</t>
  </si>
  <si>
    <t>International 1006</t>
  </si>
  <si>
    <t>Hippopotamus</t>
  </si>
  <si>
    <t>AWB</t>
  </si>
  <si>
    <t>Acadia</t>
  </si>
  <si>
    <t>Baltic 43</t>
  </si>
  <si>
    <t>Ticaranto 3</t>
  </si>
  <si>
    <t>Tabaluga</t>
  </si>
  <si>
    <t>First 30</t>
  </si>
  <si>
    <t>LRV</t>
  </si>
  <si>
    <t xml:space="preserve">Wolfgang Brauer </t>
  </si>
  <si>
    <t>Banner 28</t>
  </si>
  <si>
    <t>Veraneo</t>
  </si>
  <si>
    <t>Dehler 36 CWS</t>
  </si>
  <si>
    <t>VMSt</t>
  </si>
  <si>
    <t>Princess of Sea</t>
  </si>
  <si>
    <t>Bavaria 40</t>
  </si>
  <si>
    <t>Fräulein Smilla</t>
  </si>
  <si>
    <t>X-99</t>
  </si>
  <si>
    <t>Robin</t>
  </si>
  <si>
    <t>X-95</t>
  </si>
  <si>
    <t>Prum</t>
  </si>
  <si>
    <t>Comfortina 38</t>
  </si>
  <si>
    <t>Dr. Hanno Ziehm</t>
  </si>
  <si>
    <t>Kay Berg</t>
  </si>
  <si>
    <t>Dr. Gorch Stegen</t>
  </si>
  <si>
    <t>Holger Magnus</t>
  </si>
  <si>
    <t>Ute Greve-Luhmann</t>
  </si>
  <si>
    <t>Wolfgang Steude</t>
  </si>
  <si>
    <t>Peter Trense</t>
  </si>
  <si>
    <t>Dr. Volker Müller</t>
  </si>
  <si>
    <t>Libelle</t>
  </si>
  <si>
    <t>Peter Clausen</t>
  </si>
  <si>
    <t>Hanseat 70B</t>
  </si>
  <si>
    <t>Ralf Lubbe</t>
  </si>
  <si>
    <t>Kruskopp</t>
  </si>
  <si>
    <t>Uwe Giese</t>
  </si>
  <si>
    <t>WSC</t>
  </si>
  <si>
    <t>Needles and Pins</t>
  </si>
  <si>
    <t xml:space="preserve">Ulrich Münker </t>
  </si>
  <si>
    <t>KYC / TO</t>
  </si>
  <si>
    <t>J-125</t>
  </si>
  <si>
    <t>First Smile</t>
  </si>
  <si>
    <t>Thomas Katscher</t>
  </si>
  <si>
    <t>First 300 SP</t>
  </si>
  <si>
    <t>Kismet</t>
  </si>
  <si>
    <t>Dirk Petersen</t>
  </si>
  <si>
    <t>Dehler 34</t>
  </si>
  <si>
    <t>Io</t>
  </si>
  <si>
    <t>Jochen Heinz</t>
  </si>
  <si>
    <t>Luffe 40</t>
  </si>
  <si>
    <t>Teamwork</t>
  </si>
  <si>
    <t>Schütt</t>
  </si>
  <si>
    <t>Jeanneau</t>
  </si>
  <si>
    <t>Moulin a vent</t>
  </si>
  <si>
    <t>Nora Neuenroth</t>
  </si>
  <si>
    <t>Waarship 1220</t>
  </si>
  <si>
    <t>Luisa</t>
  </si>
  <si>
    <t>Andreas Ehlert</t>
  </si>
  <si>
    <t>DZYC</t>
  </si>
  <si>
    <t>Horatio</t>
  </si>
  <si>
    <t>Dennis Staak</t>
  </si>
  <si>
    <t>SVFr</t>
  </si>
  <si>
    <t>Juventa</t>
  </si>
  <si>
    <t>Bettina Möller</t>
  </si>
  <si>
    <t>Nissen 39</t>
  </si>
  <si>
    <t>Käpt`n Blaubär</t>
  </si>
  <si>
    <t>Reinhard Fischer</t>
  </si>
  <si>
    <t>PSVHa</t>
  </si>
  <si>
    <t>Dehler/ Delanta 76</t>
  </si>
  <si>
    <t>Moineau</t>
  </si>
  <si>
    <t xml:space="preserve">Christoph Sass </t>
  </si>
  <si>
    <t>Satori</t>
  </si>
  <si>
    <t>Hauke Witt</t>
  </si>
  <si>
    <t>PTSK</t>
  </si>
  <si>
    <t>Reinke Euro</t>
  </si>
  <si>
    <t>Athene</t>
  </si>
  <si>
    <t>Jürgen Blum</t>
  </si>
  <si>
    <t>Dehler Duetta 94</t>
  </si>
  <si>
    <t>Hinayana</t>
  </si>
  <si>
    <t>Dr.Michael Piert</t>
  </si>
  <si>
    <t>Faurby 396</t>
  </si>
  <si>
    <t>Ulysses</t>
  </si>
  <si>
    <t>Joern Luedemann</t>
  </si>
  <si>
    <t>Impala 30</t>
  </si>
  <si>
    <t>X-Dream</t>
  </si>
  <si>
    <t xml:space="preserve">Wilhelm Roß </t>
  </si>
  <si>
    <t>Iris</t>
  </si>
  <si>
    <t>Jan Fischer</t>
  </si>
  <si>
    <t>Wasa 370</t>
  </si>
  <si>
    <t>Fleetwood</t>
  </si>
  <si>
    <t>Kersten Prophet</t>
  </si>
  <si>
    <t>Concordia 39 Yawl</t>
  </si>
  <si>
    <t>Albertina</t>
  </si>
  <si>
    <t>Max Brück</t>
  </si>
  <si>
    <t>Bianca Riviera</t>
  </si>
  <si>
    <t>Nordstern</t>
  </si>
  <si>
    <t>Hasso Düvel</t>
  </si>
  <si>
    <t>Vilm 117</t>
  </si>
  <si>
    <t>Lundefugl</t>
  </si>
  <si>
    <t>Thilo Möser</t>
  </si>
  <si>
    <t>Hanse 370</t>
  </si>
  <si>
    <t>Wettfahrten 4 und 5 abgesagt; keine Wertung</t>
  </si>
  <si>
    <t>Froschkönig</t>
  </si>
  <si>
    <t>D.Amlong</t>
  </si>
  <si>
    <t>Optima 101/106</t>
  </si>
  <si>
    <t>Flying Kangaroo</t>
  </si>
  <si>
    <t>A. Kraus</t>
  </si>
  <si>
    <t>Impala 27</t>
  </si>
  <si>
    <t>Sprotte</t>
  </si>
  <si>
    <t>G. Frank</t>
  </si>
  <si>
    <t>Bianca 107</t>
  </si>
  <si>
    <t>Naja</t>
  </si>
  <si>
    <t>R. Gast</t>
  </si>
  <si>
    <t>Larsen 25</t>
  </si>
  <si>
    <t>Sigmania</t>
  </si>
  <si>
    <t>K.P. Brosius</t>
  </si>
  <si>
    <t>Sigma 33</t>
  </si>
  <si>
    <t>Vinga</t>
  </si>
  <si>
    <t>U. Berendes</t>
  </si>
  <si>
    <t>Dehler 35CWS</t>
  </si>
  <si>
    <t>Aiti Pea Pea</t>
  </si>
  <si>
    <t>G.Kellermann</t>
  </si>
  <si>
    <t>X 79</t>
  </si>
  <si>
    <t>Eureka</t>
  </si>
  <si>
    <t>D. Rathje</t>
  </si>
  <si>
    <t>SV Fr</t>
  </si>
  <si>
    <t>one off</t>
  </si>
  <si>
    <t>Event</t>
  </si>
  <si>
    <t>H. Tank</t>
  </si>
  <si>
    <t>Event 34</t>
  </si>
  <si>
    <t>Rübennase</t>
  </si>
  <si>
    <t>M.Reimitz</t>
  </si>
  <si>
    <t>CC 55</t>
  </si>
  <si>
    <t>Bianca</t>
  </si>
  <si>
    <t>T. Dohnke</t>
  </si>
  <si>
    <t>Bianca 27</t>
  </si>
  <si>
    <t>Dockschwalbe</t>
  </si>
  <si>
    <t>T. Menke</t>
  </si>
  <si>
    <t>Folkeboot</t>
  </si>
  <si>
    <t xml:space="preserve">First Europe </t>
  </si>
  <si>
    <t>15qm Jollenkreuzer</t>
  </si>
  <si>
    <t>Troldanden</t>
  </si>
  <si>
    <t>Dr. H.G. Friese</t>
  </si>
  <si>
    <t>N. Folkeboot</t>
  </si>
  <si>
    <t>Chance</t>
  </si>
  <si>
    <t>Peter Bauer</t>
  </si>
  <si>
    <t>Trudelmaus</t>
  </si>
  <si>
    <t>Uwe Weidinger</t>
  </si>
  <si>
    <t>N.Folkeboot</t>
  </si>
  <si>
    <t>Smilla</t>
  </si>
  <si>
    <t>Thomas Vahlbruch</t>
  </si>
  <si>
    <t>Alveola</t>
  </si>
  <si>
    <t>Dirk Reinhart</t>
  </si>
  <si>
    <t>First 235</t>
  </si>
  <si>
    <t>Meerane</t>
  </si>
  <si>
    <t>Christian Stallforth</t>
  </si>
  <si>
    <t>Thomas Hardtke</t>
  </si>
  <si>
    <t>HR 352</t>
  </si>
  <si>
    <t>Martha</t>
  </si>
  <si>
    <t>Felix Halberstadt</t>
  </si>
  <si>
    <t>Scanmar 345</t>
  </si>
  <si>
    <t>Moonshine</t>
  </si>
  <si>
    <t>Niels Uhlig</t>
  </si>
  <si>
    <t>First Class 10m</t>
  </si>
  <si>
    <t>Gonzo</t>
  </si>
  <si>
    <t>Jens Becker</t>
  </si>
  <si>
    <t>Albin Ballad</t>
  </si>
  <si>
    <t>Quattro</t>
  </si>
  <si>
    <t>Klaus-Peter Book</t>
  </si>
  <si>
    <t>SFS</t>
  </si>
  <si>
    <t>X-332</t>
  </si>
  <si>
    <t>Tuuli</t>
  </si>
  <si>
    <t>Klaus Wawra</t>
  </si>
  <si>
    <t>DD Indigo</t>
  </si>
  <si>
    <t>Hansjörg Pockrandt</t>
  </si>
  <si>
    <t>Duetta 94</t>
  </si>
  <si>
    <t>Optima 106</t>
  </si>
  <si>
    <t>Sventana</t>
  </si>
  <si>
    <t>Felix Halberstadt jun.</t>
  </si>
  <si>
    <t>X-79</t>
  </si>
  <si>
    <t>Samba</t>
  </si>
  <si>
    <t>Reinhard Frick</t>
  </si>
  <si>
    <t>Gib Sea 96</t>
  </si>
  <si>
    <t>Ganove</t>
  </si>
  <si>
    <t>Tim Kraemer</t>
  </si>
  <si>
    <t>Frau Hansen</t>
  </si>
  <si>
    <t>Uwe Hansen</t>
  </si>
  <si>
    <t>Hanseat 69</t>
  </si>
  <si>
    <t>Nixe</t>
  </si>
  <si>
    <t>Rainer Krage</t>
  </si>
  <si>
    <t>Sprinta Sport</t>
  </si>
  <si>
    <t>Hok ut</t>
  </si>
  <si>
    <t>Thorsten Dmoch</t>
  </si>
  <si>
    <t>MSC</t>
  </si>
  <si>
    <t>Andersine</t>
  </si>
  <si>
    <t>Walter / Ziermann</t>
  </si>
  <si>
    <t>PTSV</t>
  </si>
  <si>
    <t>Inferno</t>
  </si>
  <si>
    <t>Arne Wulkau</t>
  </si>
  <si>
    <t>SCE</t>
  </si>
  <si>
    <t>Matcher 31</t>
  </si>
  <si>
    <t>Froldanden</t>
  </si>
  <si>
    <t>Dr. Hans Friese</t>
  </si>
  <si>
    <t>Hector</t>
  </si>
  <si>
    <t>Bernd Langebartels</t>
  </si>
  <si>
    <t>YCLa</t>
  </si>
  <si>
    <t>H-Boot</t>
  </si>
  <si>
    <t>Capt'n Bligh</t>
  </si>
  <si>
    <t>Achim Laasch</t>
  </si>
  <si>
    <t>Motiva 42 B</t>
  </si>
  <si>
    <t>Tahiche</t>
  </si>
  <si>
    <t>Ingo Romig</t>
  </si>
  <si>
    <t>Plein Jeu</t>
  </si>
  <si>
    <t>Hugo Fiedler</t>
  </si>
  <si>
    <t>1/2-ton</t>
  </si>
  <si>
    <t>Seebär</t>
  </si>
  <si>
    <t>Thomas Heidemann</t>
  </si>
  <si>
    <t>Mascot 35</t>
  </si>
  <si>
    <t>Fritsjen</t>
  </si>
  <si>
    <t>Silja Schröder</t>
  </si>
  <si>
    <t>Navis 33</t>
  </si>
  <si>
    <t>Banner 30</t>
  </si>
  <si>
    <t xml:space="preserve"> </t>
  </si>
  <si>
    <t>Auswertung</t>
  </si>
  <si>
    <t>Nach Gesamtpunktzahl ohne "Bereinigung" gem. Ausschreibung</t>
  </si>
  <si>
    <t>Auswertung:</t>
  </si>
  <si>
    <t>Nach Yardstick- Gruppen</t>
  </si>
  <si>
    <t>Fördecup 2009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</si>
  <si>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</si>
  <si>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</si>
  <si>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</si>
  <si>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Stollergrund</t>
  </si>
  <si>
    <t>Baltic</t>
  </si>
  <si>
    <t>24 h Rennen</t>
  </si>
  <si>
    <t>Aeroe hin</t>
  </si>
  <si>
    <t>Aeroe Rück</t>
  </si>
  <si>
    <t>Stickenhörn</t>
  </si>
  <si>
    <t>RVO Seewettfahrt</t>
  </si>
  <si>
    <t>Kiel Eckernförde</t>
  </si>
  <si>
    <t>Ehrenmalpokal</t>
  </si>
  <si>
    <t>KFC 1</t>
  </si>
  <si>
    <t>KFC 2</t>
  </si>
  <si>
    <t>KFC 4</t>
  </si>
  <si>
    <t>KFC 3 + KFC 2009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</si>
</sst>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20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trike/>
      <sz val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name val="Arial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20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20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1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NumberFormat="1" applyFont="1" applyAlignment="1">
      <alignment horizontal="left" textRotation="90"/>
    </xf>
    <xf numFmtId="174" fontId="4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NumberFormat="1" applyFill="1" applyBorder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1" fontId="0" fillId="2" borderId="0" xfId="0" applyNumberFormat="1" applyFont="1" applyFill="1" applyAlignment="1">
      <alignment horizontal="center"/>
    </xf>
    <xf numFmtId="174" fontId="4" fillId="2" borderId="0" xfId="0" applyNumberFormat="1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workbookViewId="0" topLeftCell="A17">
      <selection activeCell="R23" sqref="R23"/>
    </sheetView>
  </sheetViews>
  <sheetFormatPr defaultColWidth="8.7109375" defaultRowHeight="12.75"/>
  <cols>
    <col min="1" max="1" width="4.421875" style="0" customWidth="1"/>
    <col min="2" max="2" width="15.57421875" style="0" customWidth="1"/>
    <col min="3" max="3" width="19.421875" style="0" customWidth="1"/>
    <col min="4" max="4" width="7.57421875" style="0" customWidth="1"/>
    <col min="5" max="5" width="8.00390625" style="32" customWidth="1"/>
    <col min="6" max="6" width="18.140625" style="0" customWidth="1"/>
    <col min="7" max="7" width="1.28515625" style="0" customWidth="1"/>
    <col min="8" max="8" width="3.8515625" style="30" customWidth="1"/>
    <col min="9" max="9" width="4.421875" style="30" customWidth="1"/>
    <col min="10" max="13" width="4.7109375" style="4" bestFit="1" customWidth="1"/>
    <col min="14" max="14" width="4.7109375" style="30" bestFit="1" customWidth="1"/>
    <col min="15" max="15" width="5.8515625" style="63" customWidth="1"/>
    <col min="16" max="16" width="4.00390625" style="30" customWidth="1"/>
    <col min="17" max="17" width="2.28125" style="4" customWidth="1"/>
    <col min="18" max="18" width="9.421875" style="4" customWidth="1"/>
    <col min="19" max="19" width="1.8515625" style="3" customWidth="1"/>
    <col min="20" max="20" width="8.00390625" style="0" customWidth="1"/>
  </cols>
  <sheetData>
    <row r="1" spans="2:19" s="1" customFormat="1" ht="23.25">
      <c r="B1" s="2" t="s">
        <v>94</v>
      </c>
      <c r="C1" s="2"/>
      <c r="E1" s="72"/>
      <c r="H1" s="5"/>
      <c r="I1" s="5"/>
      <c r="J1" s="5"/>
      <c r="K1" s="5"/>
      <c r="L1" s="5"/>
      <c r="M1" s="5"/>
      <c r="N1" s="73"/>
      <c r="O1" s="74"/>
      <c r="P1" s="74"/>
      <c r="Q1" s="5"/>
      <c r="R1" s="75"/>
      <c r="S1" s="3"/>
    </row>
    <row r="2" spans="5:18" s="3" customFormat="1" ht="15.75">
      <c r="E2" s="76"/>
      <c r="N2" s="77"/>
      <c r="O2" s="76"/>
      <c r="P2" s="76"/>
      <c r="R2" s="78"/>
    </row>
    <row r="3" spans="2:18" ht="23.25">
      <c r="B3" s="79" t="s">
        <v>318</v>
      </c>
      <c r="C3" s="8"/>
      <c r="D3" s="80" t="s">
        <v>319</v>
      </c>
      <c r="E3" s="81"/>
      <c r="F3" s="8"/>
      <c r="G3" s="8"/>
      <c r="H3" s="9"/>
      <c r="I3" s="9"/>
      <c r="J3" s="9"/>
      <c r="K3" s="9"/>
      <c r="L3" s="9"/>
      <c r="M3" s="9"/>
      <c r="N3" s="82"/>
      <c r="O3" s="83"/>
      <c r="P3" s="83"/>
      <c r="Q3" s="9"/>
      <c r="R3" s="84"/>
    </row>
    <row r="4" spans="2:18" ht="15.75">
      <c r="B4" s="8"/>
      <c r="C4" s="8"/>
      <c r="D4" s="8"/>
      <c r="E4" s="59"/>
      <c r="F4" s="8"/>
      <c r="G4" s="8"/>
      <c r="H4" s="29"/>
      <c r="I4" s="29"/>
      <c r="J4" s="9"/>
      <c r="K4" s="9"/>
      <c r="L4" s="9"/>
      <c r="M4" s="9"/>
      <c r="N4" s="29"/>
      <c r="O4" s="62"/>
      <c r="P4" s="29"/>
      <c r="Q4" s="9"/>
      <c r="R4" s="9"/>
    </row>
    <row r="9" spans="11:19" ht="12.75">
      <c r="K9" s="38" t="s">
        <v>196</v>
      </c>
      <c r="L9" s="38"/>
      <c r="M9" s="38"/>
      <c r="N9" s="56"/>
      <c r="O9" s="64"/>
      <c r="P9" s="56"/>
      <c r="Q9" s="38"/>
      <c r="R9" s="38"/>
      <c r="S9" s="39"/>
    </row>
    <row r="10" spans="2:20" ht="15.75">
      <c r="B10" s="7" t="s">
        <v>0</v>
      </c>
      <c r="C10" s="7" t="s">
        <v>1</v>
      </c>
      <c r="D10" s="7" t="s">
        <v>2</v>
      </c>
      <c r="E10" s="60" t="s">
        <v>90</v>
      </c>
      <c r="F10" s="7" t="s">
        <v>3</v>
      </c>
      <c r="G10" s="3"/>
      <c r="H10" s="31" t="s">
        <v>4</v>
      </c>
      <c r="I10" s="31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31" t="s">
        <v>10</v>
      </c>
      <c r="O10" s="61" t="s">
        <v>43</v>
      </c>
      <c r="P10" s="31" t="s">
        <v>62</v>
      </c>
      <c r="Q10" s="6"/>
      <c r="R10" s="6" t="s">
        <v>11</v>
      </c>
      <c r="T10" s="3"/>
    </row>
    <row r="11" spans="1:22" ht="15" customHeight="1">
      <c r="A11" s="20">
        <f aca="true" t="shared" si="0" ref="A11:A42">RANK(R11,$R$11:$R$97,0)</f>
        <v>1</v>
      </c>
      <c r="B11" t="s">
        <v>21</v>
      </c>
      <c r="C11" s="20" t="s">
        <v>22</v>
      </c>
      <c r="D11" s="20" t="s">
        <v>23</v>
      </c>
      <c r="E11" s="36">
        <v>99</v>
      </c>
      <c r="F11" s="20" t="s">
        <v>24</v>
      </c>
      <c r="G11" s="20"/>
      <c r="H11" s="34">
        <v>19</v>
      </c>
      <c r="I11" s="34">
        <v>20</v>
      </c>
      <c r="J11" s="34">
        <v>20</v>
      </c>
      <c r="K11" s="27"/>
      <c r="L11" s="27"/>
      <c r="M11" s="51">
        <v>19</v>
      </c>
      <c r="N11" s="51">
        <v>15</v>
      </c>
      <c r="O11" s="65"/>
      <c r="P11" s="69">
        <v>17</v>
      </c>
      <c r="R11" s="14">
        <f aca="true" t="shared" si="1" ref="R11:R42">H11+I11+J11*1.5+K11*1.5+L11+M11+N11+O11+P11</f>
        <v>120</v>
      </c>
      <c r="T11" s="3" t="s">
        <v>12</v>
      </c>
      <c r="U11" s="7" t="s">
        <v>46</v>
      </c>
      <c r="V11" s="7"/>
    </row>
    <row r="12" spans="1:22" ht="15" customHeight="1">
      <c r="A12" s="20">
        <f t="shared" si="0"/>
        <v>2</v>
      </c>
      <c r="B12" t="s">
        <v>70</v>
      </c>
      <c r="C12" s="20" t="s">
        <v>41</v>
      </c>
      <c r="D12" s="20" t="s">
        <v>37</v>
      </c>
      <c r="E12" s="36">
        <v>93</v>
      </c>
      <c r="F12" s="20" t="s">
        <v>40</v>
      </c>
      <c r="G12" s="20"/>
      <c r="H12" s="34">
        <v>17</v>
      </c>
      <c r="I12" s="34">
        <v>17</v>
      </c>
      <c r="J12" s="34"/>
      <c r="K12" s="24"/>
      <c r="L12" s="24"/>
      <c r="M12" s="30">
        <v>18</v>
      </c>
      <c r="N12" s="30">
        <v>16</v>
      </c>
      <c r="O12" s="63">
        <v>18.5</v>
      </c>
      <c r="P12" s="30">
        <v>11</v>
      </c>
      <c r="R12" s="14">
        <f t="shared" si="1"/>
        <v>97.5</v>
      </c>
      <c r="S12"/>
      <c r="T12" s="3" t="s">
        <v>13</v>
      </c>
      <c r="U12" s="7" t="s">
        <v>47</v>
      </c>
      <c r="V12" s="7"/>
    </row>
    <row r="13" spans="1:21" ht="15" customHeight="1">
      <c r="A13" s="20">
        <f t="shared" si="0"/>
        <v>3</v>
      </c>
      <c r="B13" t="s">
        <v>49</v>
      </c>
      <c r="C13" t="s">
        <v>50</v>
      </c>
      <c r="D13" t="s">
        <v>20</v>
      </c>
      <c r="E13" s="32">
        <v>94</v>
      </c>
      <c r="F13" t="s">
        <v>51</v>
      </c>
      <c r="H13" s="30">
        <v>11</v>
      </c>
      <c r="I13" s="32">
        <v>13</v>
      </c>
      <c r="J13" s="32">
        <v>14</v>
      </c>
      <c r="K13" s="23"/>
      <c r="L13" s="23"/>
      <c r="M13" s="32">
        <v>17</v>
      </c>
      <c r="N13" s="32">
        <v>9</v>
      </c>
      <c r="O13" s="124">
        <v>10</v>
      </c>
      <c r="P13" s="70"/>
      <c r="R13" s="14">
        <f t="shared" si="1"/>
        <v>81</v>
      </c>
      <c r="T13" s="12" t="s">
        <v>44</v>
      </c>
      <c r="U13" s="7" t="s">
        <v>88</v>
      </c>
    </row>
    <row r="14" spans="1:22" ht="15" customHeight="1">
      <c r="A14" s="20">
        <f t="shared" si="0"/>
        <v>4</v>
      </c>
      <c r="B14" s="20" t="s">
        <v>100</v>
      </c>
      <c r="C14" t="s">
        <v>71</v>
      </c>
      <c r="D14" t="s">
        <v>27</v>
      </c>
      <c r="E14" s="32">
        <v>105</v>
      </c>
      <c r="F14" t="s">
        <v>31</v>
      </c>
      <c r="H14" s="30">
        <v>20</v>
      </c>
      <c r="I14" s="30">
        <v>18</v>
      </c>
      <c r="J14" s="30">
        <v>15</v>
      </c>
      <c r="M14" s="30"/>
      <c r="O14" s="125"/>
      <c r="P14" s="30">
        <v>16</v>
      </c>
      <c r="R14" s="14">
        <f t="shared" si="1"/>
        <v>76.5</v>
      </c>
      <c r="T14" s="40" t="s">
        <v>7</v>
      </c>
      <c r="U14" s="41" t="s">
        <v>89</v>
      </c>
      <c r="V14" s="42"/>
    </row>
    <row r="15" spans="1:22" s="17" customFormat="1" ht="15" customHeight="1">
      <c r="A15" s="20">
        <f t="shared" si="0"/>
        <v>5</v>
      </c>
      <c r="B15" t="s">
        <v>85</v>
      </c>
      <c r="C15" t="s">
        <v>104</v>
      </c>
      <c r="D15" t="s">
        <v>86</v>
      </c>
      <c r="E15" s="32">
        <v>103</v>
      </c>
      <c r="F15" t="s">
        <v>87</v>
      </c>
      <c r="G15"/>
      <c r="H15" s="30">
        <v>18</v>
      </c>
      <c r="I15" s="30">
        <v>8</v>
      </c>
      <c r="J15" s="30"/>
      <c r="K15" s="28"/>
      <c r="L15" s="28"/>
      <c r="M15" s="30">
        <v>14</v>
      </c>
      <c r="N15" s="30">
        <v>8</v>
      </c>
      <c r="O15" s="124">
        <v>12</v>
      </c>
      <c r="P15" s="69">
        <v>15</v>
      </c>
      <c r="Q15"/>
      <c r="R15" s="14">
        <f t="shared" si="1"/>
        <v>75</v>
      </c>
      <c r="S15"/>
      <c r="T15" s="43" t="s">
        <v>8</v>
      </c>
      <c r="U15" s="44" t="s">
        <v>48</v>
      </c>
      <c r="V15" s="44"/>
    </row>
    <row r="16" spans="1:23" ht="15" customHeight="1">
      <c r="A16" s="20">
        <f t="shared" si="0"/>
        <v>6</v>
      </c>
      <c r="B16" s="20" t="s">
        <v>54</v>
      </c>
      <c r="C16" t="s">
        <v>55</v>
      </c>
      <c r="D16" t="s">
        <v>36</v>
      </c>
      <c r="E16" s="32">
        <v>89</v>
      </c>
      <c r="F16" t="s">
        <v>56</v>
      </c>
      <c r="H16" s="32">
        <v>5</v>
      </c>
      <c r="I16" s="33">
        <v>12</v>
      </c>
      <c r="J16" s="32">
        <v>12</v>
      </c>
      <c r="K16" s="23"/>
      <c r="L16" s="25"/>
      <c r="M16" s="32">
        <v>6</v>
      </c>
      <c r="N16" s="32">
        <v>7</v>
      </c>
      <c r="O16" s="124">
        <v>11</v>
      </c>
      <c r="P16" s="70"/>
      <c r="R16" s="14">
        <f t="shared" si="1"/>
        <v>59</v>
      </c>
      <c r="T16" s="3" t="s">
        <v>14</v>
      </c>
      <c r="U16" s="7" t="s">
        <v>15</v>
      </c>
      <c r="V16" s="7"/>
      <c r="W16" s="17"/>
    </row>
    <row r="17" spans="1:22" ht="15" customHeight="1">
      <c r="A17" s="20">
        <f t="shared" si="0"/>
        <v>7</v>
      </c>
      <c r="B17" s="10" t="s">
        <v>197</v>
      </c>
      <c r="C17" s="46" t="s">
        <v>198</v>
      </c>
      <c r="D17" s="10" t="s">
        <v>156</v>
      </c>
      <c r="E17" s="52">
        <v>100</v>
      </c>
      <c r="F17" s="10" t="s">
        <v>199</v>
      </c>
      <c r="M17" s="30">
        <v>20</v>
      </c>
      <c r="N17" s="30">
        <v>17</v>
      </c>
      <c r="O17" s="125"/>
      <c r="P17" s="30">
        <v>19</v>
      </c>
      <c r="R17" s="14">
        <f t="shared" si="1"/>
        <v>56</v>
      </c>
      <c r="S17" s="15"/>
      <c r="T17" s="3" t="s">
        <v>10</v>
      </c>
      <c r="U17" s="7" t="s">
        <v>16</v>
      </c>
      <c r="V17" s="7"/>
    </row>
    <row r="18" spans="1:21" ht="15" customHeight="1">
      <c r="A18" s="20">
        <f t="shared" si="0"/>
        <v>8</v>
      </c>
      <c r="B18" t="s">
        <v>136</v>
      </c>
      <c r="C18" t="s">
        <v>137</v>
      </c>
      <c r="D18" t="s">
        <v>27</v>
      </c>
      <c r="E18" s="32">
        <v>99</v>
      </c>
      <c r="F18" t="s">
        <v>138</v>
      </c>
      <c r="J18" s="32">
        <v>17</v>
      </c>
      <c r="M18" s="30">
        <v>16</v>
      </c>
      <c r="O18" s="125"/>
      <c r="P18" s="30">
        <v>13</v>
      </c>
      <c r="R18" s="14">
        <f t="shared" si="1"/>
        <v>54.5</v>
      </c>
      <c r="S18"/>
      <c r="T18" s="3" t="s">
        <v>43</v>
      </c>
      <c r="U18" s="7" t="s">
        <v>61</v>
      </c>
    </row>
    <row r="19" spans="1:24" ht="15" customHeight="1">
      <c r="A19" s="20">
        <f t="shared" si="0"/>
        <v>9</v>
      </c>
      <c r="B19" t="s">
        <v>125</v>
      </c>
      <c r="C19" t="s">
        <v>126</v>
      </c>
      <c r="D19" t="s">
        <v>80</v>
      </c>
      <c r="E19" s="32">
        <v>106</v>
      </c>
      <c r="F19" t="s">
        <v>127</v>
      </c>
      <c r="I19" s="30">
        <v>16</v>
      </c>
      <c r="J19" s="30">
        <v>1</v>
      </c>
      <c r="M19" s="30">
        <v>5</v>
      </c>
      <c r="O19" s="63">
        <v>18.5</v>
      </c>
      <c r="R19" s="14">
        <f t="shared" si="1"/>
        <v>41</v>
      </c>
      <c r="S19"/>
      <c r="T19" s="13" t="s">
        <v>60</v>
      </c>
      <c r="U19" s="7" t="s">
        <v>45</v>
      </c>
      <c r="V19" s="7"/>
      <c r="X19" s="11"/>
    </row>
    <row r="20" spans="1:25" ht="15" customHeight="1">
      <c r="A20" s="20">
        <f t="shared" si="0"/>
        <v>10</v>
      </c>
      <c r="B20" t="s">
        <v>29</v>
      </c>
      <c r="C20" t="s">
        <v>30</v>
      </c>
      <c r="D20" t="s">
        <v>25</v>
      </c>
      <c r="E20" s="32">
        <v>105</v>
      </c>
      <c r="F20" t="s">
        <v>31</v>
      </c>
      <c r="H20" s="32">
        <v>0</v>
      </c>
      <c r="I20" s="32">
        <v>19</v>
      </c>
      <c r="J20" s="32">
        <v>1</v>
      </c>
      <c r="K20" s="26"/>
      <c r="L20" s="26"/>
      <c r="M20" s="32"/>
      <c r="N20" s="32"/>
      <c r="O20" s="124"/>
      <c r="P20" s="70">
        <v>14</v>
      </c>
      <c r="R20" s="14">
        <f t="shared" si="1"/>
        <v>34.5</v>
      </c>
      <c r="S20" s="15"/>
      <c r="T20" s="11"/>
      <c r="U20" s="11"/>
      <c r="V20" s="11"/>
      <c r="W20" s="11"/>
      <c r="X20" s="11"/>
      <c r="Y20" s="10"/>
    </row>
    <row r="21" spans="1:25" ht="15" customHeight="1">
      <c r="A21" s="20">
        <f t="shared" si="0"/>
        <v>11</v>
      </c>
      <c r="B21" s="20" t="s">
        <v>101</v>
      </c>
      <c r="C21" t="s">
        <v>118</v>
      </c>
      <c r="D21" t="s">
        <v>103</v>
      </c>
      <c r="E21" s="32">
        <v>107</v>
      </c>
      <c r="F21" t="s">
        <v>102</v>
      </c>
      <c r="H21" s="30">
        <v>10</v>
      </c>
      <c r="I21" s="30">
        <v>9</v>
      </c>
      <c r="J21" s="30"/>
      <c r="M21" s="30"/>
      <c r="O21" s="125">
        <v>8</v>
      </c>
      <c r="P21" s="30">
        <v>7</v>
      </c>
      <c r="R21" s="14">
        <f t="shared" si="1"/>
        <v>34</v>
      </c>
      <c r="T21" s="11"/>
      <c r="U21" s="10"/>
      <c r="V21" s="10"/>
      <c r="W21" s="11"/>
      <c r="X21" s="11"/>
      <c r="Y21" s="10"/>
    </row>
    <row r="22" spans="1:23" s="17" customFormat="1" ht="15" customHeight="1">
      <c r="A22" s="20">
        <f t="shared" si="0"/>
        <v>12</v>
      </c>
      <c r="B22" s="20" t="s">
        <v>96</v>
      </c>
      <c r="C22" t="s">
        <v>128</v>
      </c>
      <c r="D22" t="s">
        <v>97</v>
      </c>
      <c r="E22" s="32">
        <v>100</v>
      </c>
      <c r="F22" t="s">
        <v>95</v>
      </c>
      <c r="G22"/>
      <c r="H22" s="30">
        <v>12</v>
      </c>
      <c r="I22" s="30">
        <v>11</v>
      </c>
      <c r="J22" s="30">
        <v>7</v>
      </c>
      <c r="K22" s="4"/>
      <c r="L22" s="4"/>
      <c r="M22" s="30"/>
      <c r="N22" s="30"/>
      <c r="O22" s="125"/>
      <c r="P22" s="30"/>
      <c r="Q22" s="4"/>
      <c r="R22" s="14">
        <f t="shared" si="1"/>
        <v>33.5</v>
      </c>
      <c r="S22"/>
      <c r="T22" s="10"/>
      <c r="W22" s="10"/>
    </row>
    <row r="23" spans="1:23" s="17" customFormat="1" ht="15" customHeight="1">
      <c r="A23" s="20">
        <f t="shared" si="0"/>
        <v>13</v>
      </c>
      <c r="B23" s="10" t="s">
        <v>200</v>
      </c>
      <c r="C23" s="10" t="s">
        <v>201</v>
      </c>
      <c r="D23" s="10" t="s">
        <v>27</v>
      </c>
      <c r="E23" s="52">
        <v>103</v>
      </c>
      <c r="F23" s="10" t="s">
        <v>202</v>
      </c>
      <c r="G23"/>
      <c r="H23" s="30"/>
      <c r="I23" s="30"/>
      <c r="J23" s="4"/>
      <c r="K23" s="4"/>
      <c r="L23" s="4"/>
      <c r="M23" s="30">
        <v>15</v>
      </c>
      <c r="N23" s="30">
        <v>0</v>
      </c>
      <c r="O23" s="125"/>
      <c r="P23" s="30">
        <v>18</v>
      </c>
      <c r="Q23" s="4"/>
      <c r="R23" s="14">
        <f t="shared" si="1"/>
        <v>33</v>
      </c>
      <c r="S23"/>
      <c r="T23" s="10"/>
      <c r="W23" s="10"/>
    </row>
    <row r="24" spans="1:19" s="17" customFormat="1" ht="15" customHeight="1">
      <c r="A24" s="20">
        <f t="shared" si="0"/>
        <v>14</v>
      </c>
      <c r="B24" t="s">
        <v>74</v>
      </c>
      <c r="C24" s="20" t="s">
        <v>75</v>
      </c>
      <c r="D24" s="20" t="s">
        <v>37</v>
      </c>
      <c r="E24" s="36">
        <v>92</v>
      </c>
      <c r="F24" s="20" t="s">
        <v>78</v>
      </c>
      <c r="G24"/>
      <c r="H24" s="30">
        <v>15</v>
      </c>
      <c r="I24" s="32">
        <v>14</v>
      </c>
      <c r="J24" s="32"/>
      <c r="K24" s="28"/>
      <c r="L24" s="28"/>
      <c r="M24" s="32"/>
      <c r="N24" s="32"/>
      <c r="O24" s="124"/>
      <c r="P24" s="70">
        <v>3</v>
      </c>
      <c r="Q24" s="4"/>
      <c r="R24" s="14">
        <f t="shared" si="1"/>
        <v>32</v>
      </c>
      <c r="S24" s="3"/>
    </row>
    <row r="25" spans="1:19" s="17" customFormat="1" ht="15" customHeight="1">
      <c r="A25" s="20">
        <f t="shared" si="0"/>
        <v>14</v>
      </c>
      <c r="B25" t="s">
        <v>91</v>
      </c>
      <c r="C25" t="s">
        <v>92</v>
      </c>
      <c r="D25" t="s">
        <v>28</v>
      </c>
      <c r="E25" s="32">
        <v>102</v>
      </c>
      <c r="F25" t="s">
        <v>93</v>
      </c>
      <c r="G25"/>
      <c r="H25" s="30">
        <v>0</v>
      </c>
      <c r="I25" s="30">
        <v>15</v>
      </c>
      <c r="J25" s="32"/>
      <c r="K25" s="28"/>
      <c r="L25" s="28"/>
      <c r="M25" s="30"/>
      <c r="N25" s="30"/>
      <c r="O25" s="124">
        <v>16</v>
      </c>
      <c r="P25" s="70">
        <v>1</v>
      </c>
      <c r="Q25" s="4"/>
      <c r="R25" s="14">
        <f t="shared" si="1"/>
        <v>32</v>
      </c>
      <c r="S25"/>
    </row>
    <row r="26" spans="1:19" s="17" customFormat="1" ht="15" customHeight="1">
      <c r="A26" s="20">
        <f t="shared" si="0"/>
        <v>16</v>
      </c>
      <c r="B26" s="20" t="s">
        <v>151</v>
      </c>
      <c r="C26" t="s">
        <v>152</v>
      </c>
      <c r="D26" t="s">
        <v>153</v>
      </c>
      <c r="E26" s="32">
        <v>104</v>
      </c>
      <c r="F26" t="s">
        <v>63</v>
      </c>
      <c r="G26"/>
      <c r="H26" s="30"/>
      <c r="I26" s="30"/>
      <c r="J26" s="32">
        <v>8</v>
      </c>
      <c r="K26" s="4"/>
      <c r="L26" s="4"/>
      <c r="M26" s="30">
        <v>11</v>
      </c>
      <c r="N26" s="30">
        <v>6</v>
      </c>
      <c r="O26" s="125"/>
      <c r="P26" s="30"/>
      <c r="Q26" s="4"/>
      <c r="R26" s="14">
        <f t="shared" si="1"/>
        <v>29</v>
      </c>
      <c r="S26" s="14"/>
    </row>
    <row r="27" spans="1:23" ht="15" customHeight="1">
      <c r="A27" s="20">
        <f t="shared" si="0"/>
        <v>16</v>
      </c>
      <c r="B27" s="19" t="s">
        <v>82</v>
      </c>
      <c r="C27" s="19" t="s">
        <v>119</v>
      </c>
      <c r="D27" s="19" t="s">
        <v>79</v>
      </c>
      <c r="E27" s="35">
        <v>91</v>
      </c>
      <c r="F27" s="19" t="s">
        <v>112</v>
      </c>
      <c r="G27" s="19"/>
      <c r="H27" s="35">
        <v>14</v>
      </c>
      <c r="I27" s="35">
        <v>0</v>
      </c>
      <c r="J27" s="35">
        <v>10</v>
      </c>
      <c r="K27" s="27"/>
      <c r="L27" s="24"/>
      <c r="M27" s="32"/>
      <c r="N27" s="32"/>
      <c r="O27" s="124"/>
      <c r="P27" s="70"/>
      <c r="R27" s="14">
        <f t="shared" si="1"/>
        <v>29</v>
      </c>
      <c r="T27" s="3" t="s">
        <v>17</v>
      </c>
      <c r="U27" t="s">
        <v>67</v>
      </c>
      <c r="W27" s="17"/>
    </row>
    <row r="28" spans="1:21" ht="15" customHeight="1">
      <c r="A28" s="20">
        <f t="shared" si="0"/>
        <v>18</v>
      </c>
      <c r="B28" s="20" t="s">
        <v>129</v>
      </c>
      <c r="C28" t="s">
        <v>130</v>
      </c>
      <c r="D28" t="s">
        <v>131</v>
      </c>
      <c r="E28" s="32">
        <v>97</v>
      </c>
      <c r="F28" t="s">
        <v>107</v>
      </c>
      <c r="G28" s="17"/>
      <c r="J28" s="32">
        <v>19</v>
      </c>
      <c r="M28" s="30"/>
      <c r="O28" s="125"/>
      <c r="Q28" s="16"/>
      <c r="R28" s="14">
        <f t="shared" si="1"/>
        <v>28.5</v>
      </c>
      <c r="T28" s="3" t="s">
        <v>18</v>
      </c>
      <c r="U28" t="s">
        <v>66</v>
      </c>
    </row>
    <row r="29" spans="1:23" s="17" customFormat="1" ht="15" customHeight="1">
      <c r="A29" s="20">
        <f t="shared" si="0"/>
        <v>19</v>
      </c>
      <c r="B29" s="20" t="s">
        <v>132</v>
      </c>
      <c r="C29" t="s">
        <v>133</v>
      </c>
      <c r="D29" t="s">
        <v>134</v>
      </c>
      <c r="E29" s="32">
        <v>79</v>
      </c>
      <c r="F29" t="s">
        <v>135</v>
      </c>
      <c r="G29"/>
      <c r="H29" s="30"/>
      <c r="I29" s="30"/>
      <c r="J29" s="32">
        <v>18</v>
      </c>
      <c r="K29" s="4"/>
      <c r="L29" s="4"/>
      <c r="M29" s="30"/>
      <c r="N29" s="30"/>
      <c r="O29" s="125"/>
      <c r="P29" s="30"/>
      <c r="Q29" s="4"/>
      <c r="R29" s="14">
        <f t="shared" si="1"/>
        <v>27</v>
      </c>
      <c r="S29"/>
      <c r="T29" s="18" t="s">
        <v>65</v>
      </c>
      <c r="U29" s="17" t="s">
        <v>68</v>
      </c>
      <c r="W29"/>
    </row>
    <row r="30" spans="1:23" ht="15" customHeight="1">
      <c r="A30" s="20">
        <f t="shared" si="0"/>
        <v>20</v>
      </c>
      <c r="B30" s="57" t="s">
        <v>259</v>
      </c>
      <c r="C30" s="55" t="s">
        <v>260</v>
      </c>
      <c r="D30" s="55" t="s">
        <v>37</v>
      </c>
      <c r="E30" s="32">
        <v>107</v>
      </c>
      <c r="F30" s="55" t="s">
        <v>261</v>
      </c>
      <c r="O30" s="125">
        <v>14</v>
      </c>
      <c r="P30" s="30">
        <v>12</v>
      </c>
      <c r="R30" s="14">
        <f t="shared" si="1"/>
        <v>26</v>
      </c>
      <c r="S30"/>
      <c r="T30" s="18" t="s">
        <v>19</v>
      </c>
      <c r="U30" s="17" t="s">
        <v>69</v>
      </c>
      <c r="W30" s="17"/>
    </row>
    <row r="31" spans="1:19" ht="15" customHeight="1">
      <c r="A31" s="20">
        <f t="shared" si="0"/>
        <v>21</v>
      </c>
      <c r="B31" t="s">
        <v>32</v>
      </c>
      <c r="C31" s="20" t="s">
        <v>33</v>
      </c>
      <c r="D31" s="20" t="s">
        <v>20</v>
      </c>
      <c r="E31" s="36">
        <v>86</v>
      </c>
      <c r="F31" s="20" t="s">
        <v>34</v>
      </c>
      <c r="G31" s="20"/>
      <c r="H31" s="36">
        <v>9</v>
      </c>
      <c r="I31" s="37">
        <v>6</v>
      </c>
      <c r="J31" s="36"/>
      <c r="K31" s="24"/>
      <c r="L31" s="24"/>
      <c r="M31" s="32"/>
      <c r="N31" s="32">
        <v>10</v>
      </c>
      <c r="O31" s="125"/>
      <c r="P31" s="32"/>
      <c r="Q31" s="3"/>
      <c r="R31" s="14">
        <f t="shared" si="1"/>
        <v>25</v>
      </c>
      <c r="S31" s="16"/>
    </row>
    <row r="32" spans="1:18" ht="15" customHeight="1">
      <c r="A32" s="20">
        <f t="shared" si="0"/>
        <v>22</v>
      </c>
      <c r="B32" s="20" t="s">
        <v>139</v>
      </c>
      <c r="C32" t="s">
        <v>140</v>
      </c>
      <c r="D32" t="s">
        <v>79</v>
      </c>
      <c r="E32" s="32">
        <v>99</v>
      </c>
      <c r="F32" t="s">
        <v>141</v>
      </c>
      <c r="J32" s="32">
        <v>16</v>
      </c>
      <c r="M32" s="30"/>
      <c r="O32" s="125"/>
      <c r="R32" s="14">
        <f t="shared" si="1"/>
        <v>24</v>
      </c>
    </row>
    <row r="33" spans="1:18" ht="15" customHeight="1">
      <c r="A33" s="20">
        <f t="shared" si="0"/>
        <v>23</v>
      </c>
      <c r="B33" t="s">
        <v>38</v>
      </c>
      <c r="C33" s="20" t="s">
        <v>42</v>
      </c>
      <c r="D33" s="20" t="s">
        <v>20</v>
      </c>
      <c r="E33" s="36">
        <v>86</v>
      </c>
      <c r="F33" s="20" t="s">
        <v>39</v>
      </c>
      <c r="G33" s="20"/>
      <c r="H33" s="36">
        <v>2</v>
      </c>
      <c r="I33" s="36">
        <v>7</v>
      </c>
      <c r="J33" s="36"/>
      <c r="K33" s="24"/>
      <c r="L33" s="24"/>
      <c r="M33" s="32"/>
      <c r="N33" s="32">
        <v>14</v>
      </c>
      <c r="O33" s="124"/>
      <c r="P33" s="70"/>
      <c r="R33" s="14">
        <f t="shared" si="1"/>
        <v>23</v>
      </c>
    </row>
    <row r="34" spans="1:18" ht="15" customHeight="1">
      <c r="A34" s="20">
        <f t="shared" si="0"/>
        <v>24</v>
      </c>
      <c r="B34" s="11" t="s">
        <v>286</v>
      </c>
      <c r="C34" s="46" t="s">
        <v>287</v>
      </c>
      <c r="D34" s="67" t="s">
        <v>288</v>
      </c>
      <c r="E34" s="68">
        <v>101</v>
      </c>
      <c r="F34" s="46" t="s">
        <v>315</v>
      </c>
      <c r="O34" s="125"/>
      <c r="P34" s="30">
        <v>20</v>
      </c>
      <c r="R34" s="14">
        <f t="shared" si="1"/>
        <v>20</v>
      </c>
    </row>
    <row r="35" spans="1:19" ht="15" customHeight="1">
      <c r="A35" s="20">
        <f t="shared" si="0"/>
        <v>24</v>
      </c>
      <c r="B35" s="55" t="s">
        <v>249</v>
      </c>
      <c r="C35" s="55" t="s">
        <v>251</v>
      </c>
      <c r="D35" s="55" t="s">
        <v>168</v>
      </c>
      <c r="E35" s="32">
        <v>107</v>
      </c>
      <c r="F35" s="55" t="s">
        <v>252</v>
      </c>
      <c r="O35" s="125">
        <v>20</v>
      </c>
      <c r="R35" s="14">
        <f t="shared" si="1"/>
        <v>20</v>
      </c>
      <c r="S35"/>
    </row>
    <row r="36" spans="1:23" s="17" customFormat="1" ht="15" customHeight="1">
      <c r="A36" s="20">
        <f t="shared" si="0"/>
        <v>26</v>
      </c>
      <c r="B36" t="s">
        <v>142</v>
      </c>
      <c r="C36" t="s">
        <v>143</v>
      </c>
      <c r="D36" t="s">
        <v>36</v>
      </c>
      <c r="E36" s="32">
        <v>86</v>
      </c>
      <c r="F36" t="s">
        <v>144</v>
      </c>
      <c r="G36"/>
      <c r="H36" s="30"/>
      <c r="I36" s="30"/>
      <c r="J36" s="32">
        <v>13</v>
      </c>
      <c r="K36" s="4"/>
      <c r="L36" s="4"/>
      <c r="M36" s="30"/>
      <c r="N36" s="30"/>
      <c r="O36" s="125"/>
      <c r="P36" s="30"/>
      <c r="Q36" s="4"/>
      <c r="R36" s="14">
        <f t="shared" si="1"/>
        <v>19.5</v>
      </c>
      <c r="S36" s="14"/>
      <c r="T36"/>
      <c r="U36" s="17" t="s">
        <v>317</v>
      </c>
      <c r="W36"/>
    </row>
    <row r="37" spans="1:18" ht="15.75">
      <c r="A37" s="20">
        <f t="shared" si="0"/>
        <v>27</v>
      </c>
      <c r="B37" s="20" t="s">
        <v>98</v>
      </c>
      <c r="C37" t="s">
        <v>117</v>
      </c>
      <c r="D37" t="s">
        <v>26</v>
      </c>
      <c r="E37" s="32">
        <v>88</v>
      </c>
      <c r="F37" t="s">
        <v>99</v>
      </c>
      <c r="H37" s="30">
        <v>8</v>
      </c>
      <c r="I37" s="30">
        <v>10</v>
      </c>
      <c r="J37" s="30"/>
      <c r="M37" s="30"/>
      <c r="O37" s="125"/>
      <c r="R37" s="14">
        <f t="shared" si="1"/>
        <v>18</v>
      </c>
    </row>
    <row r="38" spans="1:18" ht="15.75">
      <c r="A38" s="20">
        <f t="shared" si="0"/>
        <v>28</v>
      </c>
      <c r="B38" t="s">
        <v>72</v>
      </c>
      <c r="C38" s="20" t="s">
        <v>73</v>
      </c>
      <c r="D38" s="20" t="s">
        <v>28</v>
      </c>
      <c r="E38" s="36">
        <v>90</v>
      </c>
      <c r="F38" s="20" t="s">
        <v>35</v>
      </c>
      <c r="G38" s="22"/>
      <c r="H38" s="34">
        <v>4</v>
      </c>
      <c r="I38" s="34">
        <v>5</v>
      </c>
      <c r="J38" s="34"/>
      <c r="K38" s="27"/>
      <c r="L38" s="27"/>
      <c r="M38" s="51">
        <v>7</v>
      </c>
      <c r="N38" s="51"/>
      <c r="O38" s="126"/>
      <c r="P38" s="71">
        <v>1</v>
      </c>
      <c r="R38" s="14">
        <f t="shared" si="1"/>
        <v>17</v>
      </c>
    </row>
    <row r="39" spans="1:18" ht="15.75">
      <c r="A39" s="20">
        <f t="shared" si="0"/>
        <v>28</v>
      </c>
      <c r="B39" s="55" t="s">
        <v>253</v>
      </c>
      <c r="C39" s="55" t="s">
        <v>254</v>
      </c>
      <c r="D39" s="55" t="s">
        <v>37</v>
      </c>
      <c r="E39" s="32">
        <v>98</v>
      </c>
      <c r="F39" s="55" t="s">
        <v>255</v>
      </c>
      <c r="O39" s="125">
        <v>17</v>
      </c>
      <c r="R39" s="14">
        <f t="shared" si="1"/>
        <v>17</v>
      </c>
    </row>
    <row r="40" spans="1:18" ht="15.75">
      <c r="A40" s="20">
        <f t="shared" si="0"/>
        <v>30</v>
      </c>
      <c r="B40" t="s">
        <v>145</v>
      </c>
      <c r="C40" t="s">
        <v>146</v>
      </c>
      <c r="D40" t="s">
        <v>36</v>
      </c>
      <c r="E40" s="32">
        <v>99</v>
      </c>
      <c r="F40" t="s">
        <v>147</v>
      </c>
      <c r="J40" s="32">
        <v>11</v>
      </c>
      <c r="M40" s="30"/>
      <c r="O40" s="125"/>
      <c r="R40" s="14">
        <f t="shared" si="1"/>
        <v>16.5</v>
      </c>
    </row>
    <row r="41" spans="1:18" ht="15.75">
      <c r="A41" s="20">
        <f t="shared" si="0"/>
        <v>31</v>
      </c>
      <c r="B41" s="45" t="s">
        <v>209</v>
      </c>
      <c r="C41" s="46" t="s">
        <v>210</v>
      </c>
      <c r="D41" s="10"/>
      <c r="E41" s="52">
        <v>105</v>
      </c>
      <c r="F41" s="10" t="s">
        <v>211</v>
      </c>
      <c r="M41" s="30">
        <v>10</v>
      </c>
      <c r="N41" s="30">
        <v>1</v>
      </c>
      <c r="O41" s="125"/>
      <c r="P41" s="30">
        <v>5</v>
      </c>
      <c r="R41" s="14">
        <f t="shared" si="1"/>
        <v>16</v>
      </c>
    </row>
    <row r="42" spans="1:18" ht="15.75">
      <c r="A42" s="20">
        <f t="shared" si="0"/>
        <v>31</v>
      </c>
      <c r="B42" s="49" t="s">
        <v>111</v>
      </c>
      <c r="C42" t="s">
        <v>120</v>
      </c>
      <c r="D42" t="s">
        <v>20</v>
      </c>
      <c r="E42" s="32">
        <v>94</v>
      </c>
      <c r="F42" t="s">
        <v>81</v>
      </c>
      <c r="H42" s="30">
        <v>16</v>
      </c>
      <c r="I42" s="30">
        <v>0</v>
      </c>
      <c r="J42" s="30"/>
      <c r="M42" s="30"/>
      <c r="O42" s="125"/>
      <c r="R42" s="14">
        <f t="shared" si="1"/>
        <v>16</v>
      </c>
    </row>
    <row r="43" spans="1:18" ht="15.75">
      <c r="A43" s="20">
        <f aca="true" t="shared" si="2" ref="A43:A74">RANK(R43,$R$11:$R$97,0)</f>
        <v>33</v>
      </c>
      <c r="B43" s="54" t="s">
        <v>256</v>
      </c>
      <c r="C43" s="55" t="s">
        <v>257</v>
      </c>
      <c r="D43" s="55" t="s">
        <v>37</v>
      </c>
      <c r="E43" s="32">
        <v>93</v>
      </c>
      <c r="F43" t="s">
        <v>258</v>
      </c>
      <c r="O43" s="125">
        <v>15</v>
      </c>
      <c r="R43" s="14">
        <f aca="true" t="shared" si="3" ref="R43:R74">H43+I43+J43*1.5+K43*1.5+L43+M43+N43+O43+P43</f>
        <v>15</v>
      </c>
    </row>
    <row r="44" spans="1:18" ht="15.75">
      <c r="A44" s="20">
        <f t="shared" si="2"/>
        <v>34</v>
      </c>
      <c r="B44" s="49" t="s">
        <v>148</v>
      </c>
      <c r="C44" t="s">
        <v>149</v>
      </c>
      <c r="D44" t="s">
        <v>27</v>
      </c>
      <c r="E44" s="32">
        <v>88</v>
      </c>
      <c r="F44" t="s">
        <v>150</v>
      </c>
      <c r="J44" s="32">
        <v>9</v>
      </c>
      <c r="M44" s="30"/>
      <c r="O44" s="125"/>
      <c r="Q44"/>
      <c r="R44" s="14">
        <f t="shared" si="3"/>
        <v>13.5</v>
      </c>
    </row>
    <row r="45" spans="1:18" ht="15.75">
      <c r="A45" s="20">
        <f t="shared" si="2"/>
        <v>35</v>
      </c>
      <c r="B45" s="54" t="s">
        <v>262</v>
      </c>
      <c r="C45" s="55" t="s">
        <v>263</v>
      </c>
      <c r="D45" s="55" t="s">
        <v>264</v>
      </c>
      <c r="E45" s="32">
        <v>93</v>
      </c>
      <c r="F45" s="55" t="s">
        <v>265</v>
      </c>
      <c r="O45" s="125">
        <v>13</v>
      </c>
      <c r="R45" s="14">
        <f t="shared" si="3"/>
        <v>13</v>
      </c>
    </row>
    <row r="46" spans="1:18" ht="15.75">
      <c r="A46" s="20">
        <f t="shared" si="2"/>
        <v>35</v>
      </c>
      <c r="B46" s="49" t="s">
        <v>113</v>
      </c>
      <c r="C46" t="s">
        <v>121</v>
      </c>
      <c r="D46" t="s">
        <v>64</v>
      </c>
      <c r="E46" s="32">
        <v>101</v>
      </c>
      <c r="F46" t="s">
        <v>114</v>
      </c>
      <c r="H46" s="30">
        <v>13</v>
      </c>
      <c r="J46" s="30"/>
      <c r="M46" s="30"/>
      <c r="O46" s="125"/>
      <c r="R46" s="14">
        <f t="shared" si="3"/>
        <v>13</v>
      </c>
    </row>
    <row r="47" spans="1:18" ht="15.75">
      <c r="A47" s="20">
        <f t="shared" si="2"/>
        <v>35</v>
      </c>
      <c r="B47" s="47" t="s">
        <v>203</v>
      </c>
      <c r="C47" s="10" t="s">
        <v>204</v>
      </c>
      <c r="D47" s="10" t="s">
        <v>156</v>
      </c>
      <c r="E47" s="52">
        <v>99</v>
      </c>
      <c r="F47" s="10" t="s">
        <v>205</v>
      </c>
      <c r="M47" s="30">
        <v>13</v>
      </c>
      <c r="O47" s="125"/>
      <c r="R47" s="14">
        <f t="shared" si="3"/>
        <v>13</v>
      </c>
    </row>
    <row r="48" spans="1:18" ht="15.75">
      <c r="A48" s="20">
        <f t="shared" si="2"/>
        <v>35</v>
      </c>
      <c r="B48" s="54" t="s">
        <v>236</v>
      </c>
      <c r="C48" s="55" t="s">
        <v>237</v>
      </c>
      <c r="D48" s="55" t="s">
        <v>26</v>
      </c>
      <c r="E48" s="32">
        <v>114</v>
      </c>
      <c r="F48" s="55" t="s">
        <v>238</v>
      </c>
      <c r="N48" s="30">
        <v>13</v>
      </c>
      <c r="O48" s="125"/>
      <c r="R48" s="14">
        <f t="shared" si="3"/>
        <v>13</v>
      </c>
    </row>
    <row r="49" spans="1:18" ht="15.75">
      <c r="A49" s="20">
        <f t="shared" si="2"/>
        <v>39</v>
      </c>
      <c r="B49" s="45" t="s">
        <v>215</v>
      </c>
      <c r="C49" s="10" t="s">
        <v>216</v>
      </c>
      <c r="D49" s="10"/>
      <c r="E49" s="52">
        <v>100</v>
      </c>
      <c r="F49" s="10" t="s">
        <v>217</v>
      </c>
      <c r="M49" s="30">
        <v>8</v>
      </c>
      <c r="N49" s="30">
        <v>4</v>
      </c>
      <c r="O49" s="125"/>
      <c r="R49" s="14">
        <f t="shared" si="3"/>
        <v>12</v>
      </c>
    </row>
    <row r="50" spans="1:18" ht="15.75">
      <c r="A50" s="20">
        <f t="shared" si="2"/>
        <v>39</v>
      </c>
      <c r="B50" s="54" t="s">
        <v>239</v>
      </c>
      <c r="C50" s="55" t="s">
        <v>240</v>
      </c>
      <c r="D50" s="55" t="s">
        <v>103</v>
      </c>
      <c r="E50" s="32">
        <v>114</v>
      </c>
      <c r="F50" s="55" t="s">
        <v>238</v>
      </c>
      <c r="N50" s="30">
        <v>12</v>
      </c>
      <c r="O50" s="125"/>
      <c r="R50" s="14">
        <f t="shared" si="3"/>
        <v>12</v>
      </c>
    </row>
    <row r="51" spans="1:18" ht="15.75">
      <c r="A51" s="20">
        <f t="shared" si="2"/>
        <v>39</v>
      </c>
      <c r="B51" s="45" t="s">
        <v>206</v>
      </c>
      <c r="C51" s="10" t="s">
        <v>207</v>
      </c>
      <c r="D51" s="10" t="s">
        <v>156</v>
      </c>
      <c r="E51" s="52">
        <v>105</v>
      </c>
      <c r="F51" s="10" t="s">
        <v>208</v>
      </c>
      <c r="M51" s="30">
        <v>12</v>
      </c>
      <c r="O51" s="125"/>
      <c r="R51" s="14">
        <f t="shared" si="3"/>
        <v>12</v>
      </c>
    </row>
    <row r="52" spans="1:18" ht="15.75">
      <c r="A52" s="20">
        <f t="shared" si="2"/>
        <v>42</v>
      </c>
      <c r="B52" s="54" t="s">
        <v>266</v>
      </c>
      <c r="C52" s="55" t="s">
        <v>267</v>
      </c>
      <c r="D52" s="55" t="s">
        <v>37</v>
      </c>
      <c r="E52" s="32">
        <v>104</v>
      </c>
      <c r="F52" t="s">
        <v>270</v>
      </c>
      <c r="O52" s="125">
        <v>9</v>
      </c>
      <c r="P52" s="30">
        <v>2</v>
      </c>
      <c r="R52" s="14">
        <f t="shared" si="3"/>
        <v>11</v>
      </c>
    </row>
    <row r="53" spans="1:18" ht="15.75">
      <c r="A53" s="20">
        <f t="shared" si="2"/>
        <v>42</v>
      </c>
      <c r="B53" s="49" t="s">
        <v>52</v>
      </c>
      <c r="C53" t="s">
        <v>53</v>
      </c>
      <c r="D53" t="s">
        <v>20</v>
      </c>
      <c r="E53" s="32">
        <v>100</v>
      </c>
      <c r="F53" t="s">
        <v>105</v>
      </c>
      <c r="H53" s="30">
        <v>7</v>
      </c>
      <c r="I53" s="30">
        <v>4</v>
      </c>
      <c r="J53" s="30"/>
      <c r="M53" s="30"/>
      <c r="O53" s="125"/>
      <c r="R53" s="14">
        <f t="shared" si="3"/>
        <v>11</v>
      </c>
    </row>
    <row r="54" spans="1:18" ht="15.75">
      <c r="A54" s="20">
        <f t="shared" si="2"/>
        <v>42</v>
      </c>
      <c r="B54" s="54" t="s">
        <v>241</v>
      </c>
      <c r="C54" s="55" t="s">
        <v>242</v>
      </c>
      <c r="D54" s="55" t="s">
        <v>26</v>
      </c>
      <c r="E54" s="32">
        <v>114</v>
      </c>
      <c r="F54" s="55" t="s">
        <v>243</v>
      </c>
      <c r="N54" s="30">
        <v>11</v>
      </c>
      <c r="O54" s="125"/>
      <c r="R54" s="14">
        <f t="shared" si="3"/>
        <v>11</v>
      </c>
    </row>
    <row r="55" spans="1:18" ht="15.75">
      <c r="A55" s="20">
        <f t="shared" si="2"/>
        <v>45</v>
      </c>
      <c r="B55" s="47" t="s">
        <v>289</v>
      </c>
      <c r="C55" s="46" t="s">
        <v>290</v>
      </c>
      <c r="D55" s="67" t="s">
        <v>291</v>
      </c>
      <c r="E55" s="68">
        <v>105</v>
      </c>
      <c r="F55" s="46" t="s">
        <v>31</v>
      </c>
      <c r="O55" s="125"/>
      <c r="P55" s="30">
        <v>10</v>
      </c>
      <c r="R55" s="14">
        <f t="shared" si="3"/>
        <v>10</v>
      </c>
    </row>
    <row r="56" spans="1:18" ht="15.75">
      <c r="A56" s="20">
        <f t="shared" si="2"/>
        <v>45</v>
      </c>
      <c r="B56" s="45" t="s">
        <v>212</v>
      </c>
      <c r="C56" s="46" t="s">
        <v>213</v>
      </c>
      <c r="D56" s="10" t="s">
        <v>27</v>
      </c>
      <c r="E56" s="52">
        <v>99</v>
      </c>
      <c r="F56" s="10" t="s">
        <v>214</v>
      </c>
      <c r="M56" s="30">
        <v>9</v>
      </c>
      <c r="O56" s="125"/>
      <c r="P56" s="30">
        <v>1</v>
      </c>
      <c r="R56" s="14">
        <f t="shared" si="3"/>
        <v>10</v>
      </c>
    </row>
    <row r="57" spans="1:18" ht="15.75">
      <c r="A57" s="20">
        <f t="shared" si="2"/>
        <v>47</v>
      </c>
      <c r="B57" s="47" t="s">
        <v>292</v>
      </c>
      <c r="C57" s="46" t="s">
        <v>293</v>
      </c>
      <c r="D57" s="67" t="s">
        <v>294</v>
      </c>
      <c r="E57" s="68">
        <v>90</v>
      </c>
      <c r="F57" s="46" t="s">
        <v>295</v>
      </c>
      <c r="O57" s="125"/>
      <c r="P57" s="30">
        <v>9</v>
      </c>
      <c r="R57" s="14">
        <f t="shared" si="3"/>
        <v>9</v>
      </c>
    </row>
    <row r="58" spans="1:18" ht="15.75">
      <c r="A58" s="20">
        <f t="shared" si="2"/>
        <v>47</v>
      </c>
      <c r="B58" s="49" t="s">
        <v>154</v>
      </c>
      <c r="C58" t="s">
        <v>155</v>
      </c>
      <c r="D58" t="s">
        <v>156</v>
      </c>
      <c r="E58" s="32">
        <v>88</v>
      </c>
      <c r="F58" t="s">
        <v>234</v>
      </c>
      <c r="J58" s="32">
        <v>6</v>
      </c>
      <c r="M58" s="30"/>
      <c r="O58" s="125"/>
      <c r="R58" s="14">
        <f t="shared" si="3"/>
        <v>9</v>
      </c>
    </row>
    <row r="59" spans="1:18" ht="15.75">
      <c r="A59" s="20">
        <f t="shared" si="2"/>
        <v>47</v>
      </c>
      <c r="B59" s="49" t="s">
        <v>83</v>
      </c>
      <c r="C59" s="20" t="s">
        <v>250</v>
      </c>
      <c r="D59" s="20" t="s">
        <v>27</v>
      </c>
      <c r="E59" s="36">
        <v>101</v>
      </c>
      <c r="F59" s="20" t="s">
        <v>84</v>
      </c>
      <c r="G59" s="20"/>
      <c r="H59" s="34">
        <v>6</v>
      </c>
      <c r="I59" s="34"/>
      <c r="J59" s="34"/>
      <c r="K59" s="27"/>
      <c r="L59" s="27"/>
      <c r="M59" s="30"/>
      <c r="N59" s="30">
        <v>3</v>
      </c>
      <c r="O59" s="125"/>
      <c r="R59" s="14">
        <f t="shared" si="3"/>
        <v>9</v>
      </c>
    </row>
    <row r="60" spans="1:18" ht="15.75">
      <c r="A60" s="20">
        <f t="shared" si="2"/>
        <v>50</v>
      </c>
      <c r="B60" s="47" t="s">
        <v>296</v>
      </c>
      <c r="C60" s="46" t="s">
        <v>297</v>
      </c>
      <c r="D60" s="67" t="s">
        <v>26</v>
      </c>
      <c r="E60" s="68">
        <v>114</v>
      </c>
      <c r="F60" s="46" t="s">
        <v>233</v>
      </c>
      <c r="O60" s="125"/>
      <c r="P60" s="30">
        <v>8</v>
      </c>
      <c r="R60" s="14">
        <f t="shared" si="3"/>
        <v>8</v>
      </c>
    </row>
    <row r="61" spans="1:18" ht="15.75">
      <c r="A61" s="20">
        <f t="shared" si="2"/>
        <v>51</v>
      </c>
      <c r="B61" s="49" t="s">
        <v>164</v>
      </c>
      <c r="C61" t="s">
        <v>165</v>
      </c>
      <c r="D61" t="s">
        <v>28</v>
      </c>
      <c r="E61" s="32">
        <v>109</v>
      </c>
      <c r="F61" t="s">
        <v>235</v>
      </c>
      <c r="J61" s="32">
        <v>3</v>
      </c>
      <c r="M61" s="30">
        <v>2</v>
      </c>
      <c r="O61" s="125"/>
      <c r="P61" s="30">
        <v>1</v>
      </c>
      <c r="R61" s="14">
        <f t="shared" si="3"/>
        <v>7.5</v>
      </c>
    </row>
    <row r="62" spans="1:18" ht="15.75">
      <c r="A62" s="20">
        <f t="shared" si="2"/>
        <v>51</v>
      </c>
      <c r="B62" s="49" t="s">
        <v>157</v>
      </c>
      <c r="C62" t="s">
        <v>158</v>
      </c>
      <c r="D62" t="s">
        <v>26</v>
      </c>
      <c r="E62" s="32">
        <v>86</v>
      </c>
      <c r="F62" t="s">
        <v>159</v>
      </c>
      <c r="J62" s="32">
        <v>5</v>
      </c>
      <c r="M62" s="30"/>
      <c r="O62" s="125"/>
      <c r="R62" s="14">
        <f t="shared" si="3"/>
        <v>7.5</v>
      </c>
    </row>
    <row r="63" spans="1:18" ht="15.75">
      <c r="A63" s="20">
        <f t="shared" si="2"/>
        <v>53</v>
      </c>
      <c r="B63" s="54" t="s">
        <v>246</v>
      </c>
      <c r="C63" s="55" t="s">
        <v>247</v>
      </c>
      <c r="D63" s="55" t="s">
        <v>103</v>
      </c>
      <c r="E63" s="32">
        <v>110</v>
      </c>
      <c r="F63" s="55" t="s">
        <v>248</v>
      </c>
      <c r="N63" s="30">
        <v>2</v>
      </c>
      <c r="O63" s="125">
        <v>4</v>
      </c>
      <c r="P63" s="30">
        <v>1</v>
      </c>
      <c r="R63" s="14">
        <f t="shared" si="3"/>
        <v>7</v>
      </c>
    </row>
    <row r="64" spans="1:18" ht="15.75">
      <c r="A64" s="20">
        <f t="shared" si="2"/>
        <v>53</v>
      </c>
      <c r="B64" s="54" t="s">
        <v>268</v>
      </c>
      <c r="C64" s="55" t="s">
        <v>269</v>
      </c>
      <c r="D64" s="55" t="s">
        <v>264</v>
      </c>
      <c r="E64" s="32">
        <v>100</v>
      </c>
      <c r="F64" s="55" t="s">
        <v>271</v>
      </c>
      <c r="O64" s="125">
        <v>7</v>
      </c>
      <c r="R64" s="14">
        <f t="shared" si="3"/>
        <v>7</v>
      </c>
    </row>
    <row r="65" spans="1:18" ht="15.75">
      <c r="A65" s="20">
        <f t="shared" si="2"/>
        <v>55</v>
      </c>
      <c r="B65" s="47" t="s">
        <v>298</v>
      </c>
      <c r="C65" s="46" t="s">
        <v>299</v>
      </c>
      <c r="D65" s="67" t="s">
        <v>300</v>
      </c>
      <c r="E65" s="68">
        <v>106</v>
      </c>
      <c r="F65" s="46" t="s">
        <v>301</v>
      </c>
      <c r="O65" s="125"/>
      <c r="P65" s="30">
        <v>6</v>
      </c>
      <c r="R65" s="14">
        <f t="shared" si="3"/>
        <v>6</v>
      </c>
    </row>
    <row r="66" spans="1:18" ht="15.75">
      <c r="A66" s="20">
        <f t="shared" si="2"/>
        <v>55</v>
      </c>
      <c r="B66" s="54" t="s">
        <v>272</v>
      </c>
      <c r="C66" s="55" t="s">
        <v>273</v>
      </c>
      <c r="D66" s="55" t="s">
        <v>37</v>
      </c>
      <c r="E66" s="32">
        <v>100</v>
      </c>
      <c r="F66" s="55" t="s">
        <v>274</v>
      </c>
      <c r="O66" s="125">
        <v>6</v>
      </c>
      <c r="P66" s="30">
        <v>0</v>
      </c>
      <c r="R66" s="14">
        <f t="shared" si="3"/>
        <v>6</v>
      </c>
    </row>
    <row r="67" spans="1:18" ht="15.75">
      <c r="A67" s="20">
        <f t="shared" si="2"/>
        <v>55</v>
      </c>
      <c r="B67" s="49" t="s">
        <v>160</v>
      </c>
      <c r="C67" t="s">
        <v>161</v>
      </c>
      <c r="D67" t="s">
        <v>162</v>
      </c>
      <c r="E67" s="32">
        <v>113</v>
      </c>
      <c r="F67" t="s">
        <v>163</v>
      </c>
      <c r="J67" s="32">
        <v>4</v>
      </c>
      <c r="M67" s="30"/>
      <c r="O67" s="125"/>
      <c r="R67" s="14">
        <f t="shared" si="3"/>
        <v>6</v>
      </c>
    </row>
    <row r="68" spans="1:18" ht="15.75">
      <c r="A68" s="20">
        <f t="shared" si="2"/>
        <v>58</v>
      </c>
      <c r="B68" s="54" t="s">
        <v>275</v>
      </c>
      <c r="C68" s="55" t="s">
        <v>276</v>
      </c>
      <c r="D68" s="55" t="s">
        <v>168</v>
      </c>
      <c r="E68" s="32">
        <v>105</v>
      </c>
      <c r="F68" s="55" t="s">
        <v>277</v>
      </c>
      <c r="O68" s="125">
        <v>5</v>
      </c>
      <c r="R68" s="14">
        <f t="shared" si="3"/>
        <v>5</v>
      </c>
    </row>
    <row r="69" spans="1:18" ht="15.75">
      <c r="A69" s="20">
        <f t="shared" si="2"/>
        <v>58</v>
      </c>
      <c r="B69" s="54" t="s">
        <v>244</v>
      </c>
      <c r="C69" s="55" t="s">
        <v>245</v>
      </c>
      <c r="D69" s="55" t="s">
        <v>153</v>
      </c>
      <c r="E69" s="32">
        <v>104</v>
      </c>
      <c r="F69" s="55" t="s">
        <v>63</v>
      </c>
      <c r="N69" s="30">
        <v>5</v>
      </c>
      <c r="O69" s="125"/>
      <c r="R69" s="14">
        <f t="shared" si="3"/>
        <v>5</v>
      </c>
    </row>
    <row r="70" spans="1:18" ht="15.75">
      <c r="A70" s="20">
        <f t="shared" si="2"/>
        <v>60</v>
      </c>
      <c r="B70" s="47" t="s">
        <v>302</v>
      </c>
      <c r="C70" s="46" t="s">
        <v>303</v>
      </c>
      <c r="D70" s="67" t="s">
        <v>103</v>
      </c>
      <c r="E70" s="68">
        <v>123</v>
      </c>
      <c r="F70" s="46" t="s">
        <v>304</v>
      </c>
      <c r="O70" s="125"/>
      <c r="P70" s="30">
        <v>4</v>
      </c>
      <c r="R70" s="14">
        <f t="shared" si="3"/>
        <v>4</v>
      </c>
    </row>
    <row r="71" spans="1:18" ht="15.75">
      <c r="A71" s="20">
        <f t="shared" si="2"/>
        <v>60</v>
      </c>
      <c r="B71" s="48" t="s">
        <v>218</v>
      </c>
      <c r="C71" s="15" t="s">
        <v>219</v>
      </c>
      <c r="D71" s="15" t="s">
        <v>220</v>
      </c>
      <c r="E71" s="53">
        <v>112</v>
      </c>
      <c r="F71" s="15" t="s">
        <v>221</v>
      </c>
      <c r="M71" s="30">
        <v>4</v>
      </c>
      <c r="O71" s="125"/>
      <c r="R71" s="14">
        <f t="shared" si="3"/>
        <v>4</v>
      </c>
    </row>
    <row r="72" spans="1:18" ht="15.75">
      <c r="A72" s="20">
        <f t="shared" si="2"/>
        <v>60</v>
      </c>
      <c r="B72" s="49" t="s">
        <v>57</v>
      </c>
      <c r="C72" s="20" t="s">
        <v>58</v>
      </c>
      <c r="D72" s="20" t="s">
        <v>20</v>
      </c>
      <c r="E72" s="36">
        <v>95</v>
      </c>
      <c r="F72" s="20" t="s">
        <v>59</v>
      </c>
      <c r="G72" s="21"/>
      <c r="H72" s="37">
        <v>1</v>
      </c>
      <c r="I72" s="37">
        <v>3</v>
      </c>
      <c r="J72" s="37"/>
      <c r="K72" s="25"/>
      <c r="L72" s="25"/>
      <c r="M72" s="33"/>
      <c r="N72" s="33"/>
      <c r="O72" s="127"/>
      <c r="P72" s="53"/>
      <c r="R72" s="14">
        <f t="shared" si="3"/>
        <v>4</v>
      </c>
    </row>
    <row r="73" spans="1:18" ht="15.75">
      <c r="A73" s="20">
        <f t="shared" si="2"/>
        <v>63</v>
      </c>
      <c r="B73" s="49" t="s">
        <v>106</v>
      </c>
      <c r="C73" t="s">
        <v>123</v>
      </c>
      <c r="D73" t="s">
        <v>108</v>
      </c>
      <c r="E73" s="32">
        <v>98</v>
      </c>
      <c r="F73" t="s">
        <v>107</v>
      </c>
      <c r="H73" s="30">
        <v>0</v>
      </c>
      <c r="I73" s="30">
        <v>2</v>
      </c>
      <c r="J73" s="30">
        <v>1</v>
      </c>
      <c r="M73" s="30"/>
      <c r="O73" s="125"/>
      <c r="R73" s="14">
        <f t="shared" si="3"/>
        <v>3.5</v>
      </c>
    </row>
    <row r="74" spans="1:18" ht="15.75">
      <c r="A74" s="20">
        <f t="shared" si="2"/>
        <v>64</v>
      </c>
      <c r="B74" t="s">
        <v>170</v>
      </c>
      <c r="C74" t="s">
        <v>171</v>
      </c>
      <c r="E74" s="32">
        <v>104</v>
      </c>
      <c r="F74" t="s">
        <v>172</v>
      </c>
      <c r="J74" s="32">
        <v>2</v>
      </c>
      <c r="M74" s="30"/>
      <c r="O74" s="125"/>
      <c r="Q74"/>
      <c r="R74" s="14">
        <f t="shared" si="3"/>
        <v>3</v>
      </c>
    </row>
    <row r="75" spans="1:18" ht="15.75">
      <c r="A75" s="20">
        <f aca="true" t="shared" si="4" ref="A75:A97">RANK(R75,$R$11:$R$97,0)</f>
        <v>64</v>
      </c>
      <c r="B75" s="10" t="s">
        <v>222</v>
      </c>
      <c r="C75" s="46" t="s">
        <v>223</v>
      </c>
      <c r="D75" s="10" t="s">
        <v>156</v>
      </c>
      <c r="E75" s="52">
        <v>103</v>
      </c>
      <c r="F75" s="10" t="s">
        <v>224</v>
      </c>
      <c r="M75" s="30">
        <v>3</v>
      </c>
      <c r="O75" s="125"/>
      <c r="R75" s="14">
        <f aca="true" t="shared" si="5" ref="R75:R97">H75+I75+J75*1.5+K75*1.5+L75+M75+N75+O75+P75</f>
        <v>3</v>
      </c>
    </row>
    <row r="76" spans="1:18" ht="15.75">
      <c r="A76" s="20">
        <f t="shared" si="4"/>
        <v>64</v>
      </c>
      <c r="B76" s="57" t="s">
        <v>278</v>
      </c>
      <c r="C76" s="55" t="s">
        <v>279</v>
      </c>
      <c r="D76" s="55" t="s">
        <v>37</v>
      </c>
      <c r="E76" s="32">
        <v>100</v>
      </c>
      <c r="F76" s="55" t="s">
        <v>274</v>
      </c>
      <c r="O76" s="125">
        <v>3</v>
      </c>
      <c r="R76" s="14">
        <f t="shared" si="5"/>
        <v>3</v>
      </c>
    </row>
    <row r="77" spans="1:18" ht="15.75">
      <c r="A77" s="20">
        <f t="shared" si="4"/>
        <v>64</v>
      </c>
      <c r="B77" t="s">
        <v>115</v>
      </c>
      <c r="C77" t="s">
        <v>122</v>
      </c>
      <c r="D77" t="s">
        <v>20</v>
      </c>
      <c r="E77" s="32">
        <v>92</v>
      </c>
      <c r="F77" t="s">
        <v>116</v>
      </c>
      <c r="H77" s="30">
        <v>3</v>
      </c>
      <c r="J77" s="30"/>
      <c r="M77" s="30"/>
      <c r="O77" s="125"/>
      <c r="R77" s="14">
        <f t="shared" si="5"/>
        <v>3</v>
      </c>
    </row>
    <row r="78" spans="1:18" ht="15.75">
      <c r="A78" s="20">
        <f t="shared" si="4"/>
        <v>64</v>
      </c>
      <c r="B78" t="s">
        <v>166</v>
      </c>
      <c r="C78" t="s">
        <v>167</v>
      </c>
      <c r="D78" t="s">
        <v>168</v>
      </c>
      <c r="E78" s="32">
        <v>108</v>
      </c>
      <c r="F78" t="s">
        <v>169</v>
      </c>
      <c r="J78" s="32">
        <v>2</v>
      </c>
      <c r="M78" s="30"/>
      <c r="O78" s="125"/>
      <c r="R78" s="14">
        <f t="shared" si="5"/>
        <v>3</v>
      </c>
    </row>
    <row r="79" spans="1:18" ht="15.75">
      <c r="A79" s="20">
        <f t="shared" si="4"/>
        <v>69</v>
      </c>
      <c r="B79" s="57" t="s">
        <v>283</v>
      </c>
      <c r="C79" s="55" t="s">
        <v>284</v>
      </c>
      <c r="D79" s="55" t="s">
        <v>37</v>
      </c>
      <c r="E79" s="32">
        <v>108</v>
      </c>
      <c r="F79" s="55" t="s">
        <v>285</v>
      </c>
      <c r="O79" s="125">
        <v>1</v>
      </c>
      <c r="P79" s="30">
        <v>1</v>
      </c>
      <c r="R79" s="14">
        <f t="shared" si="5"/>
        <v>2</v>
      </c>
    </row>
    <row r="80" spans="1:18" ht="15.75">
      <c r="A80" s="20">
        <f t="shared" si="4"/>
        <v>69</v>
      </c>
      <c r="B80" s="55" t="s">
        <v>280</v>
      </c>
      <c r="C80" s="55" t="s">
        <v>281</v>
      </c>
      <c r="D80" s="55" t="s">
        <v>37</v>
      </c>
      <c r="E80" s="32">
        <v>107</v>
      </c>
      <c r="F80" s="55" t="s">
        <v>282</v>
      </c>
      <c r="O80" s="125">
        <v>2</v>
      </c>
      <c r="R80" s="14">
        <f t="shared" si="5"/>
        <v>2</v>
      </c>
    </row>
    <row r="81" spans="1:18" ht="15.75">
      <c r="A81" s="20">
        <f t="shared" si="4"/>
        <v>69</v>
      </c>
      <c r="B81" t="s">
        <v>109</v>
      </c>
      <c r="C81" t="s">
        <v>124</v>
      </c>
      <c r="D81" t="s">
        <v>20</v>
      </c>
      <c r="E81" s="32">
        <v>94</v>
      </c>
      <c r="F81" t="s">
        <v>110</v>
      </c>
      <c r="H81" s="30">
        <v>1</v>
      </c>
      <c r="I81" s="30">
        <v>1</v>
      </c>
      <c r="J81" s="30"/>
      <c r="M81" s="30"/>
      <c r="O81" s="125"/>
      <c r="R81" s="14">
        <f t="shared" si="5"/>
        <v>2</v>
      </c>
    </row>
    <row r="82" spans="1:18" ht="15.75">
      <c r="A82" s="20">
        <f t="shared" si="4"/>
        <v>72</v>
      </c>
      <c r="B82" t="s">
        <v>187</v>
      </c>
      <c r="C82" t="s">
        <v>188</v>
      </c>
      <c r="E82" s="32">
        <v>104</v>
      </c>
      <c r="F82" t="s">
        <v>189</v>
      </c>
      <c r="J82" s="32">
        <v>1</v>
      </c>
      <c r="M82" s="30"/>
      <c r="O82" s="125"/>
      <c r="Q82"/>
      <c r="R82" s="14">
        <f t="shared" si="5"/>
        <v>1.5</v>
      </c>
    </row>
    <row r="83" spans="1:18" ht="15.75">
      <c r="A83" s="20">
        <f t="shared" si="4"/>
        <v>72</v>
      </c>
      <c r="B83" t="s">
        <v>184</v>
      </c>
      <c r="C83" t="s">
        <v>185</v>
      </c>
      <c r="D83" t="s">
        <v>79</v>
      </c>
      <c r="E83" s="32">
        <v>106</v>
      </c>
      <c r="F83" t="s">
        <v>186</v>
      </c>
      <c r="J83" s="32">
        <v>1</v>
      </c>
      <c r="M83" s="30"/>
      <c r="O83" s="125"/>
      <c r="Q83"/>
      <c r="R83" s="14">
        <f t="shared" si="5"/>
        <v>1.5</v>
      </c>
    </row>
    <row r="84" spans="1:18" ht="15.75">
      <c r="A84" s="20">
        <f t="shared" si="4"/>
        <v>72</v>
      </c>
      <c r="B84" t="s">
        <v>173</v>
      </c>
      <c r="C84" t="s">
        <v>174</v>
      </c>
      <c r="D84" t="s">
        <v>79</v>
      </c>
      <c r="E84" s="32">
        <v>87</v>
      </c>
      <c r="F84" t="s">
        <v>175</v>
      </c>
      <c r="J84" s="32">
        <v>1</v>
      </c>
      <c r="M84" s="30"/>
      <c r="O84" s="125"/>
      <c r="R84" s="14">
        <f t="shared" si="5"/>
        <v>1.5</v>
      </c>
    </row>
    <row r="85" spans="1:18" ht="15.75">
      <c r="A85" s="20">
        <f t="shared" si="4"/>
        <v>72</v>
      </c>
      <c r="B85" t="s">
        <v>181</v>
      </c>
      <c r="C85" t="s">
        <v>182</v>
      </c>
      <c r="D85" t="s">
        <v>153</v>
      </c>
      <c r="E85" s="32">
        <v>96</v>
      </c>
      <c r="F85" t="s">
        <v>183</v>
      </c>
      <c r="J85" s="32">
        <v>1</v>
      </c>
      <c r="M85" s="30"/>
      <c r="O85" s="125"/>
      <c r="R85" s="14">
        <f t="shared" si="5"/>
        <v>1.5</v>
      </c>
    </row>
    <row r="86" spans="1:18" ht="15.75">
      <c r="A86" s="20">
        <f t="shared" si="4"/>
        <v>72</v>
      </c>
      <c r="B86" s="20" t="s">
        <v>176</v>
      </c>
      <c r="C86" t="s">
        <v>177</v>
      </c>
      <c r="E86" s="32">
        <v>105</v>
      </c>
      <c r="F86" t="s">
        <v>178</v>
      </c>
      <c r="J86" s="32">
        <v>1</v>
      </c>
      <c r="M86" s="30"/>
      <c r="O86" s="125"/>
      <c r="R86" s="14">
        <f t="shared" si="5"/>
        <v>1.5</v>
      </c>
    </row>
    <row r="87" spans="1:18" ht="15.75">
      <c r="A87" s="20">
        <f t="shared" si="4"/>
        <v>72</v>
      </c>
      <c r="B87" t="s">
        <v>179</v>
      </c>
      <c r="C87" t="s">
        <v>180</v>
      </c>
      <c r="D87" t="s">
        <v>79</v>
      </c>
      <c r="E87" s="32">
        <v>91</v>
      </c>
      <c r="F87" t="s">
        <v>112</v>
      </c>
      <c r="J87" s="32">
        <v>1</v>
      </c>
      <c r="M87" s="30"/>
      <c r="O87" s="125"/>
      <c r="R87" s="14">
        <f t="shared" si="5"/>
        <v>1.5</v>
      </c>
    </row>
    <row r="88" spans="1:18" ht="15.75">
      <c r="A88" s="20">
        <f t="shared" si="4"/>
        <v>78</v>
      </c>
      <c r="B88" s="46" t="s">
        <v>307</v>
      </c>
      <c r="C88" s="46" t="s">
        <v>308</v>
      </c>
      <c r="D88" s="67" t="s">
        <v>25</v>
      </c>
      <c r="E88" s="68">
        <v>102</v>
      </c>
      <c r="F88" s="46" t="s">
        <v>309</v>
      </c>
      <c r="O88" s="125"/>
      <c r="P88" s="30">
        <v>1</v>
      </c>
      <c r="R88" s="14">
        <f t="shared" si="5"/>
        <v>1</v>
      </c>
    </row>
    <row r="89" spans="1:18" ht="15.75">
      <c r="A89" s="20">
        <f t="shared" si="4"/>
        <v>78</v>
      </c>
      <c r="B89" s="46" t="s">
        <v>310</v>
      </c>
      <c r="C89" s="46" t="s">
        <v>311</v>
      </c>
      <c r="D89" s="67" t="s">
        <v>300</v>
      </c>
      <c r="E89" s="68">
        <v>112</v>
      </c>
      <c r="F89" s="46" t="s">
        <v>312</v>
      </c>
      <c r="O89" s="125"/>
      <c r="P89" s="30">
        <v>1</v>
      </c>
      <c r="R89" s="14">
        <f t="shared" si="5"/>
        <v>1</v>
      </c>
    </row>
    <row r="90" spans="1:18" ht="15.75">
      <c r="A90" s="20">
        <f t="shared" si="4"/>
        <v>78</v>
      </c>
      <c r="B90" s="46" t="s">
        <v>305</v>
      </c>
      <c r="C90" s="46" t="s">
        <v>306</v>
      </c>
      <c r="D90" s="67" t="s">
        <v>300</v>
      </c>
      <c r="E90" s="68">
        <v>106</v>
      </c>
      <c r="F90" s="46" t="s">
        <v>301</v>
      </c>
      <c r="O90" s="125"/>
      <c r="P90" s="30">
        <v>1</v>
      </c>
      <c r="R90" s="14">
        <f t="shared" si="5"/>
        <v>1</v>
      </c>
    </row>
    <row r="91" spans="1:18" ht="15.75">
      <c r="A91" s="20">
        <f t="shared" si="4"/>
        <v>78</v>
      </c>
      <c r="B91" s="20" t="s">
        <v>76</v>
      </c>
      <c r="C91" t="s">
        <v>77</v>
      </c>
      <c r="D91" t="s">
        <v>64</v>
      </c>
      <c r="E91" s="32">
        <v>104</v>
      </c>
      <c r="F91" t="s">
        <v>63</v>
      </c>
      <c r="H91" s="32">
        <v>1</v>
      </c>
      <c r="J91" s="32"/>
      <c r="K91" s="23"/>
      <c r="L91" s="23"/>
      <c r="M91" s="32"/>
      <c r="N91" s="32"/>
      <c r="O91" s="124"/>
      <c r="P91" s="70"/>
      <c r="R91" s="14">
        <f t="shared" si="5"/>
        <v>1</v>
      </c>
    </row>
    <row r="92" spans="1:18" ht="15.75">
      <c r="A92" s="20">
        <f t="shared" si="4"/>
        <v>78</v>
      </c>
      <c r="B92" s="10" t="s">
        <v>225</v>
      </c>
      <c r="C92" s="46" t="s">
        <v>226</v>
      </c>
      <c r="D92" s="46" t="s">
        <v>156</v>
      </c>
      <c r="E92" s="52">
        <v>106</v>
      </c>
      <c r="F92" s="10" t="s">
        <v>227</v>
      </c>
      <c r="M92" s="30">
        <v>1</v>
      </c>
      <c r="O92" s="125"/>
      <c r="R92" s="14">
        <f t="shared" si="5"/>
        <v>1</v>
      </c>
    </row>
    <row r="93" spans="1:18" ht="15.75">
      <c r="A93" s="20">
        <f t="shared" si="4"/>
        <v>83</v>
      </c>
      <c r="B93" s="46" t="s">
        <v>313</v>
      </c>
      <c r="C93" s="46" t="s">
        <v>314</v>
      </c>
      <c r="D93" s="67" t="s">
        <v>28</v>
      </c>
      <c r="E93" s="68">
        <v>101</v>
      </c>
      <c r="F93" s="46" t="s">
        <v>316</v>
      </c>
      <c r="O93" s="125"/>
      <c r="P93" s="30">
        <v>0</v>
      </c>
      <c r="R93" s="14">
        <f t="shared" si="5"/>
        <v>0</v>
      </c>
    </row>
    <row r="94" spans="1:18" ht="15.75">
      <c r="A94" s="20">
        <f t="shared" si="4"/>
        <v>83</v>
      </c>
      <c r="B94" s="50" t="s">
        <v>228</v>
      </c>
      <c r="C94" s="46" t="s">
        <v>229</v>
      </c>
      <c r="D94" s="46" t="s">
        <v>156</v>
      </c>
      <c r="E94" s="52">
        <v>120</v>
      </c>
      <c r="F94" s="10" t="s">
        <v>230</v>
      </c>
      <c r="M94" s="30">
        <v>0</v>
      </c>
      <c r="O94" s="125"/>
      <c r="R94" s="14">
        <f t="shared" si="5"/>
        <v>0</v>
      </c>
    </row>
    <row r="95" spans="1:18" ht="15.75">
      <c r="A95" s="20">
        <f t="shared" si="4"/>
        <v>83</v>
      </c>
      <c r="B95" s="10" t="s">
        <v>231</v>
      </c>
      <c r="C95" s="46" t="s">
        <v>232</v>
      </c>
      <c r="D95" s="46"/>
      <c r="E95" s="52">
        <v>114</v>
      </c>
      <c r="F95" s="10" t="s">
        <v>233</v>
      </c>
      <c r="M95" s="30"/>
      <c r="O95" s="125"/>
      <c r="R95" s="14">
        <f t="shared" si="5"/>
        <v>0</v>
      </c>
    </row>
    <row r="96" spans="1:18" ht="15.75">
      <c r="A96" s="20">
        <f t="shared" si="4"/>
        <v>83</v>
      </c>
      <c r="B96" s="20" t="s">
        <v>193</v>
      </c>
      <c r="C96" t="s">
        <v>194</v>
      </c>
      <c r="E96" s="32">
        <v>90</v>
      </c>
      <c r="F96" t="s">
        <v>195</v>
      </c>
      <c r="J96" s="32">
        <v>0</v>
      </c>
      <c r="M96" s="30"/>
      <c r="O96" s="125"/>
      <c r="R96" s="14">
        <f t="shared" si="5"/>
        <v>0</v>
      </c>
    </row>
    <row r="97" spans="1:18" ht="15.75">
      <c r="A97" s="20">
        <f t="shared" si="4"/>
        <v>83</v>
      </c>
      <c r="B97" s="20" t="s">
        <v>190</v>
      </c>
      <c r="C97" t="s">
        <v>191</v>
      </c>
      <c r="D97" t="s">
        <v>36</v>
      </c>
      <c r="E97" s="32">
        <v>104</v>
      </c>
      <c r="F97" t="s">
        <v>192</v>
      </c>
      <c r="J97" s="32">
        <v>0</v>
      </c>
      <c r="M97" s="30"/>
      <c r="O97" s="125"/>
      <c r="R97" s="14">
        <f t="shared" si="5"/>
        <v>0</v>
      </c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5">
      <selection activeCell="A7" sqref="A7:IV7"/>
    </sheetView>
  </sheetViews>
  <sheetFormatPr defaultColWidth="11.421875" defaultRowHeight="12.75"/>
  <cols>
    <col min="1" max="1" width="3.28125" style="0" customWidth="1"/>
    <col min="2" max="2" width="17.57421875" style="0" customWidth="1"/>
    <col min="3" max="3" width="17.8515625" style="0" customWidth="1"/>
    <col min="4" max="4" width="9.28125" style="0" customWidth="1"/>
    <col min="5" max="5" width="4.8515625" style="0" customWidth="1"/>
    <col min="6" max="6" width="17.140625" style="0" customWidth="1"/>
    <col min="7" max="7" width="3.140625" style="0" customWidth="1"/>
    <col min="8" max="16" width="4.7109375" style="0" customWidth="1"/>
    <col min="17" max="17" width="1.8515625" style="0" customWidth="1"/>
    <col min="18" max="18" width="6.00390625" style="0" customWidth="1"/>
    <col min="19" max="19" width="1.7109375" style="0" customWidth="1"/>
    <col min="20" max="20" width="9.421875" style="0" customWidth="1"/>
  </cols>
  <sheetData>
    <row r="1" spans="1:21" ht="23.25">
      <c r="A1" s="2" t="s">
        <v>94</v>
      </c>
      <c r="B1" s="2"/>
      <c r="C1" s="91"/>
      <c r="D1" s="92"/>
      <c r="E1" s="91"/>
      <c r="F1" s="91"/>
      <c r="G1" s="93"/>
      <c r="H1" s="93"/>
      <c r="I1" s="93"/>
      <c r="J1" s="93"/>
      <c r="K1" s="93"/>
      <c r="L1" s="93"/>
      <c r="M1" s="94"/>
      <c r="N1" s="95"/>
      <c r="O1" s="95"/>
      <c r="P1" s="93"/>
      <c r="Q1" s="96"/>
      <c r="R1" s="3"/>
      <c r="S1" s="3"/>
      <c r="T1" s="1"/>
      <c r="U1" s="1"/>
    </row>
    <row r="2" spans="1:21" ht="15.75">
      <c r="A2" s="3"/>
      <c r="B2" s="3"/>
      <c r="C2" s="3"/>
      <c r="D2" s="76"/>
      <c r="E2" s="3"/>
      <c r="F2" s="3"/>
      <c r="G2" s="3"/>
      <c r="H2" s="3"/>
      <c r="I2" s="3"/>
      <c r="J2" s="3"/>
      <c r="K2" s="3"/>
      <c r="L2" s="3"/>
      <c r="M2" s="77"/>
      <c r="N2" s="76"/>
      <c r="O2" s="76"/>
      <c r="P2" s="3"/>
      <c r="Q2" s="97"/>
      <c r="R2" s="3"/>
      <c r="S2" s="3"/>
      <c r="T2" s="3"/>
      <c r="U2" s="3"/>
    </row>
    <row r="3" spans="1:19" ht="23.25">
      <c r="A3" s="79" t="s">
        <v>318</v>
      </c>
      <c r="B3" s="98"/>
      <c r="C3" s="104" t="s">
        <v>323</v>
      </c>
      <c r="D3" s="58"/>
      <c r="E3" s="1"/>
      <c r="F3" s="1"/>
      <c r="G3" s="92"/>
      <c r="H3" s="92"/>
      <c r="I3" s="100"/>
      <c r="J3" s="92"/>
      <c r="K3" s="100"/>
      <c r="L3" s="92"/>
      <c r="M3" s="92"/>
      <c r="N3" s="101"/>
      <c r="O3" s="101"/>
      <c r="P3" s="102"/>
      <c r="Q3" s="103"/>
      <c r="R3" s="3"/>
      <c r="S3" s="3"/>
    </row>
    <row r="4" spans="1:18" ht="15.75">
      <c r="A4" s="98"/>
      <c r="B4" s="98"/>
      <c r="C4" s="3" t="s">
        <v>324</v>
      </c>
      <c r="D4" s="99"/>
      <c r="E4" s="91"/>
      <c r="F4" s="91"/>
      <c r="G4" s="92"/>
      <c r="H4" s="92"/>
      <c r="I4" s="100"/>
      <c r="J4" s="92"/>
      <c r="K4" s="100"/>
      <c r="L4" s="92"/>
      <c r="M4" s="92"/>
      <c r="N4" s="101"/>
      <c r="O4" s="101"/>
      <c r="P4" s="102"/>
      <c r="Q4" s="103"/>
      <c r="R4" s="3"/>
    </row>
    <row r="5" spans="1:18" ht="15.75">
      <c r="A5" s="128"/>
      <c r="B5" s="91"/>
      <c r="C5" s="3" t="s">
        <v>325</v>
      </c>
      <c r="D5" s="99"/>
      <c r="E5" s="91"/>
      <c r="F5" s="91"/>
      <c r="G5" s="92"/>
      <c r="H5" s="92"/>
      <c r="I5" s="100"/>
      <c r="J5" s="92"/>
      <c r="K5" s="100"/>
      <c r="L5" s="92"/>
      <c r="M5" s="92"/>
      <c r="N5" s="95"/>
      <c r="O5" s="95"/>
      <c r="P5" s="6"/>
      <c r="Q5" s="96"/>
      <c r="R5" s="3"/>
    </row>
    <row r="6" spans="1:5" ht="12.75">
      <c r="A6" s="50"/>
      <c r="B6" s="10"/>
      <c r="C6" s="10"/>
      <c r="D6" s="10"/>
      <c r="E6" s="10"/>
    </row>
    <row r="7" spans="1:19" ht="12.75">
      <c r="A7" s="46"/>
      <c r="B7" s="10"/>
      <c r="C7" s="10"/>
      <c r="D7" s="10"/>
      <c r="E7" s="10"/>
      <c r="K7" s="38" t="s">
        <v>196</v>
      </c>
      <c r="L7" s="38"/>
      <c r="M7" s="38"/>
      <c r="N7" s="56"/>
      <c r="O7" s="64"/>
      <c r="P7" s="56"/>
      <c r="Q7" s="38"/>
      <c r="R7" s="38"/>
      <c r="S7" s="39"/>
    </row>
    <row r="8" spans="1:10" ht="12.75">
      <c r="A8" s="20"/>
      <c r="E8" s="32"/>
      <c r="H8" s="30"/>
      <c r="I8" s="30"/>
      <c r="J8" s="4"/>
    </row>
    <row r="9" spans="1:20" ht="15.75" customHeight="1">
      <c r="A9" s="20"/>
      <c r="B9" s="7" t="s">
        <v>0</v>
      </c>
      <c r="C9" s="7" t="s">
        <v>1</v>
      </c>
      <c r="D9" s="7" t="s">
        <v>2</v>
      </c>
      <c r="E9" s="60" t="s">
        <v>90</v>
      </c>
      <c r="F9" s="7" t="s">
        <v>3</v>
      </c>
      <c r="G9" s="3"/>
      <c r="H9" s="31" t="s">
        <v>4</v>
      </c>
      <c r="I9" s="31" t="s">
        <v>5</v>
      </c>
      <c r="J9" s="6" t="s">
        <v>6</v>
      </c>
      <c r="K9" s="6" t="s">
        <v>7</v>
      </c>
      <c r="L9" s="6" t="s">
        <v>8</v>
      </c>
      <c r="M9" s="6" t="s">
        <v>9</v>
      </c>
      <c r="N9" s="31" t="s">
        <v>10</v>
      </c>
      <c r="O9" s="61" t="s">
        <v>43</v>
      </c>
      <c r="P9" s="31" t="s">
        <v>62</v>
      </c>
      <c r="Q9" s="6"/>
      <c r="R9" s="6" t="s">
        <v>11</v>
      </c>
      <c r="S9" s="3"/>
      <c r="T9" s="3"/>
    </row>
    <row r="10" spans="1:22" ht="15.75" customHeight="1">
      <c r="A10" s="20">
        <f aca="true" t="shared" si="0" ref="A10:A29">RANK(R10,$R$10:$R$33,0)</f>
        <v>1</v>
      </c>
      <c r="B10" t="s">
        <v>21</v>
      </c>
      <c r="C10" s="20" t="s">
        <v>22</v>
      </c>
      <c r="D10" s="20" t="s">
        <v>23</v>
      </c>
      <c r="E10" s="36">
        <v>99</v>
      </c>
      <c r="F10" s="20" t="s">
        <v>24</v>
      </c>
      <c r="G10" s="20"/>
      <c r="H10" s="34">
        <v>19</v>
      </c>
      <c r="I10" s="34">
        <v>20</v>
      </c>
      <c r="J10" s="34">
        <v>20</v>
      </c>
      <c r="K10" s="27"/>
      <c r="L10" s="27"/>
      <c r="M10" s="51">
        <v>19</v>
      </c>
      <c r="N10" s="51">
        <v>1</v>
      </c>
      <c r="O10" s="65"/>
      <c r="P10" s="69">
        <v>1</v>
      </c>
      <c r="Q10" s="4"/>
      <c r="R10" s="106">
        <f aca="true" t="shared" si="1" ref="R10:R19">H10+I10+J10*1.5+K10*1.5+L10+M10+N10+O10+P10</f>
        <v>90</v>
      </c>
      <c r="S10" s="3"/>
      <c r="T10" s="3" t="s">
        <v>12</v>
      </c>
      <c r="U10" s="7" t="s">
        <v>46</v>
      </c>
      <c r="V10" s="7"/>
    </row>
    <row r="11" spans="1:22" ht="15.75" customHeight="1">
      <c r="A11" s="20">
        <f t="shared" si="0"/>
        <v>2</v>
      </c>
      <c r="B11" s="20" t="s">
        <v>100</v>
      </c>
      <c r="C11" t="s">
        <v>71</v>
      </c>
      <c r="D11" t="s">
        <v>27</v>
      </c>
      <c r="E11" s="32">
        <v>105</v>
      </c>
      <c r="F11" t="s">
        <v>31</v>
      </c>
      <c r="H11" s="30">
        <v>20</v>
      </c>
      <c r="I11" s="30">
        <v>18</v>
      </c>
      <c r="J11" s="30">
        <v>15</v>
      </c>
      <c r="K11" s="4"/>
      <c r="L11" s="4"/>
      <c r="M11" s="30"/>
      <c r="N11" s="30"/>
      <c r="O11" s="63"/>
      <c r="P11" s="30">
        <v>16</v>
      </c>
      <c r="Q11" s="4"/>
      <c r="R11" s="106">
        <f t="shared" si="1"/>
        <v>76.5</v>
      </c>
      <c r="T11" s="3" t="s">
        <v>13</v>
      </c>
      <c r="U11" s="7" t="s">
        <v>47</v>
      </c>
      <c r="V11" s="7"/>
    </row>
    <row r="12" spans="1:21" ht="15.75" customHeight="1">
      <c r="A12" s="20">
        <f t="shared" si="0"/>
        <v>3</v>
      </c>
      <c r="B12" t="s">
        <v>70</v>
      </c>
      <c r="C12" s="20" t="s">
        <v>41</v>
      </c>
      <c r="D12" s="20" t="s">
        <v>37</v>
      </c>
      <c r="E12" s="36">
        <v>93</v>
      </c>
      <c r="F12" s="20" t="s">
        <v>40</v>
      </c>
      <c r="G12" s="20"/>
      <c r="H12" s="34">
        <v>17</v>
      </c>
      <c r="I12" s="34">
        <v>17</v>
      </c>
      <c r="J12" s="34"/>
      <c r="K12" s="24"/>
      <c r="L12" s="24"/>
      <c r="M12" s="30">
        <v>18</v>
      </c>
      <c r="N12" s="30">
        <v>1</v>
      </c>
      <c r="O12" s="63">
        <v>18.5</v>
      </c>
      <c r="P12" s="30">
        <v>1</v>
      </c>
      <c r="Q12" s="4"/>
      <c r="R12" s="106">
        <f t="shared" si="1"/>
        <v>72.5</v>
      </c>
      <c r="S12" s="3"/>
      <c r="T12" s="12" t="s">
        <v>44</v>
      </c>
      <c r="U12" s="7" t="s">
        <v>88</v>
      </c>
    </row>
    <row r="13" spans="1:22" ht="15.75" customHeight="1">
      <c r="A13" s="20">
        <f t="shared" si="0"/>
        <v>4</v>
      </c>
      <c r="B13" t="s">
        <v>49</v>
      </c>
      <c r="C13" t="s">
        <v>50</v>
      </c>
      <c r="D13" t="s">
        <v>20</v>
      </c>
      <c r="E13" s="32">
        <v>94</v>
      </c>
      <c r="F13" t="s">
        <v>51</v>
      </c>
      <c r="H13" s="30">
        <v>11</v>
      </c>
      <c r="I13" s="32">
        <v>13</v>
      </c>
      <c r="J13" s="32">
        <v>14</v>
      </c>
      <c r="K13" s="23"/>
      <c r="L13" s="23"/>
      <c r="M13" s="32">
        <v>17</v>
      </c>
      <c r="N13" s="32">
        <v>1</v>
      </c>
      <c r="O13" s="124">
        <v>1</v>
      </c>
      <c r="P13" s="70"/>
      <c r="Q13" s="4"/>
      <c r="R13" s="106">
        <f t="shared" si="1"/>
        <v>64</v>
      </c>
      <c r="S13" s="3"/>
      <c r="T13" s="40" t="s">
        <v>7</v>
      </c>
      <c r="U13" s="41" t="s">
        <v>89</v>
      </c>
      <c r="V13" s="42"/>
    </row>
    <row r="14" spans="1:23" ht="15.75" customHeight="1">
      <c r="A14" s="20">
        <f t="shared" si="0"/>
        <v>5</v>
      </c>
      <c r="B14" t="s">
        <v>85</v>
      </c>
      <c r="C14" t="s">
        <v>104</v>
      </c>
      <c r="D14" t="s">
        <v>86</v>
      </c>
      <c r="E14" s="32">
        <v>103</v>
      </c>
      <c r="F14" t="s">
        <v>87</v>
      </c>
      <c r="H14" s="30">
        <v>18</v>
      </c>
      <c r="I14" s="30">
        <v>1</v>
      </c>
      <c r="J14" s="30"/>
      <c r="K14" s="28"/>
      <c r="L14" s="28"/>
      <c r="M14" s="30">
        <v>14</v>
      </c>
      <c r="N14" s="30">
        <v>1</v>
      </c>
      <c r="O14" s="124">
        <v>12</v>
      </c>
      <c r="P14" s="69">
        <v>15</v>
      </c>
      <c r="R14" s="106">
        <f t="shared" si="1"/>
        <v>61</v>
      </c>
      <c r="T14" s="43" t="s">
        <v>8</v>
      </c>
      <c r="U14" s="44" t="s">
        <v>48</v>
      </c>
      <c r="V14" s="44"/>
      <c r="W14" s="17"/>
    </row>
    <row r="15" spans="1:23" ht="15.75" customHeight="1">
      <c r="A15" s="20">
        <f t="shared" si="0"/>
        <v>6</v>
      </c>
      <c r="B15" s="10" t="s">
        <v>197</v>
      </c>
      <c r="C15" s="46" t="s">
        <v>198</v>
      </c>
      <c r="D15" s="10" t="s">
        <v>156</v>
      </c>
      <c r="E15" s="52">
        <v>100</v>
      </c>
      <c r="F15" s="10" t="s">
        <v>199</v>
      </c>
      <c r="H15" s="30"/>
      <c r="I15" s="30"/>
      <c r="J15" s="4"/>
      <c r="K15" s="4"/>
      <c r="L15" s="4"/>
      <c r="M15" s="30">
        <v>20</v>
      </c>
      <c r="N15" s="30">
        <v>17</v>
      </c>
      <c r="O15" s="125"/>
      <c r="P15" s="30">
        <v>19</v>
      </c>
      <c r="Q15" s="4"/>
      <c r="R15" s="106">
        <f t="shared" si="1"/>
        <v>56</v>
      </c>
      <c r="S15" s="3"/>
      <c r="T15" s="3" t="s">
        <v>14</v>
      </c>
      <c r="U15" s="7" t="s">
        <v>15</v>
      </c>
      <c r="V15" s="7"/>
      <c r="W15" s="17"/>
    </row>
    <row r="16" spans="1:22" ht="15.75" customHeight="1">
      <c r="A16" s="20">
        <f t="shared" si="0"/>
        <v>7</v>
      </c>
      <c r="B16" t="s">
        <v>136</v>
      </c>
      <c r="C16" t="s">
        <v>137</v>
      </c>
      <c r="D16" t="s">
        <v>27</v>
      </c>
      <c r="E16" s="32">
        <v>99</v>
      </c>
      <c r="F16" t="s">
        <v>138</v>
      </c>
      <c r="H16" s="30"/>
      <c r="I16" s="30"/>
      <c r="J16" s="32">
        <v>17</v>
      </c>
      <c r="K16" s="4"/>
      <c r="L16" s="4"/>
      <c r="M16" s="30">
        <v>16</v>
      </c>
      <c r="N16" s="30"/>
      <c r="O16" s="125"/>
      <c r="P16" s="30">
        <v>13</v>
      </c>
      <c r="Q16" s="4"/>
      <c r="R16" s="106">
        <f t="shared" si="1"/>
        <v>54.5</v>
      </c>
      <c r="S16" s="15"/>
      <c r="T16" s="3" t="s">
        <v>10</v>
      </c>
      <c r="U16" s="7" t="s">
        <v>16</v>
      </c>
      <c r="V16" s="7"/>
    </row>
    <row r="17" spans="1:21" ht="15.75" customHeight="1">
      <c r="A17" s="20">
        <f t="shared" si="0"/>
        <v>8</v>
      </c>
      <c r="B17" s="20" t="s">
        <v>54</v>
      </c>
      <c r="C17" t="s">
        <v>55</v>
      </c>
      <c r="D17" t="s">
        <v>36</v>
      </c>
      <c r="E17" s="32">
        <v>89</v>
      </c>
      <c r="F17" t="s">
        <v>56</v>
      </c>
      <c r="H17" s="32">
        <v>1</v>
      </c>
      <c r="I17" s="33">
        <v>12</v>
      </c>
      <c r="J17" s="32">
        <v>12</v>
      </c>
      <c r="K17" s="23"/>
      <c r="L17" s="25"/>
      <c r="M17" s="32">
        <v>1</v>
      </c>
      <c r="N17" s="32">
        <v>7</v>
      </c>
      <c r="O17" s="124">
        <v>11</v>
      </c>
      <c r="P17" s="70"/>
      <c r="Q17" s="4"/>
      <c r="R17" s="106">
        <f t="shared" si="1"/>
        <v>50</v>
      </c>
      <c r="T17" s="3" t="s">
        <v>43</v>
      </c>
      <c r="U17" s="7" t="s">
        <v>61</v>
      </c>
    </row>
    <row r="18" spans="1:22" ht="15.75" customHeight="1">
      <c r="A18" s="20">
        <f t="shared" si="0"/>
        <v>9</v>
      </c>
      <c r="B18" t="s">
        <v>125</v>
      </c>
      <c r="C18" t="s">
        <v>126</v>
      </c>
      <c r="D18" t="s">
        <v>80</v>
      </c>
      <c r="E18" s="32">
        <v>106</v>
      </c>
      <c r="F18" t="s">
        <v>127</v>
      </c>
      <c r="H18" s="30"/>
      <c r="I18" s="30">
        <v>16</v>
      </c>
      <c r="J18" s="30">
        <v>1</v>
      </c>
      <c r="K18" s="4"/>
      <c r="L18" s="4"/>
      <c r="M18" s="30">
        <v>5</v>
      </c>
      <c r="N18" s="30"/>
      <c r="O18" s="63">
        <v>18.5</v>
      </c>
      <c r="P18" s="30"/>
      <c r="Q18" s="4"/>
      <c r="R18" s="106">
        <f t="shared" si="1"/>
        <v>41</v>
      </c>
      <c r="T18" s="13" t="s">
        <v>60</v>
      </c>
      <c r="U18" s="7" t="s">
        <v>45</v>
      </c>
      <c r="V18" s="7"/>
    </row>
    <row r="19" spans="1:23" ht="15.75" customHeight="1">
      <c r="A19" s="20">
        <f t="shared" si="0"/>
        <v>10</v>
      </c>
      <c r="B19" t="s">
        <v>29</v>
      </c>
      <c r="C19" t="s">
        <v>30</v>
      </c>
      <c r="D19" t="s">
        <v>25</v>
      </c>
      <c r="E19" s="32">
        <v>105</v>
      </c>
      <c r="F19" t="s">
        <v>31</v>
      </c>
      <c r="H19" s="32">
        <v>0</v>
      </c>
      <c r="I19" s="32">
        <v>19</v>
      </c>
      <c r="J19" s="32">
        <v>1</v>
      </c>
      <c r="K19" s="26"/>
      <c r="L19" s="26"/>
      <c r="M19" s="32"/>
      <c r="N19" s="32"/>
      <c r="O19" s="65"/>
      <c r="P19" s="70">
        <v>14</v>
      </c>
      <c r="Q19" s="4"/>
      <c r="R19" s="106">
        <f t="shared" si="1"/>
        <v>34.5</v>
      </c>
      <c r="S19" s="15"/>
      <c r="T19" s="11"/>
      <c r="U19" s="11"/>
      <c r="V19" s="11"/>
      <c r="W19" s="11"/>
    </row>
    <row r="20" spans="1:23" ht="15.75" customHeight="1">
      <c r="A20" s="20">
        <f t="shared" si="0"/>
        <v>11</v>
      </c>
      <c r="B20" s="20" t="s">
        <v>101</v>
      </c>
      <c r="C20" t="s">
        <v>118</v>
      </c>
      <c r="D20" t="s">
        <v>103</v>
      </c>
      <c r="E20" s="32">
        <v>107</v>
      </c>
      <c r="F20" t="s">
        <v>102</v>
      </c>
      <c r="H20" s="30">
        <v>10</v>
      </c>
      <c r="I20" s="30">
        <v>9</v>
      </c>
      <c r="J20" s="30"/>
      <c r="K20" s="4"/>
      <c r="L20" s="4"/>
      <c r="M20" s="30"/>
      <c r="N20" s="30"/>
      <c r="O20" s="125">
        <v>8</v>
      </c>
      <c r="P20" s="30">
        <v>7</v>
      </c>
      <c r="Q20" s="4"/>
      <c r="R20" s="106">
        <f aca="true" t="shared" si="2" ref="R20:R33">H20+I20+J20*1.5+K20*1.5+L20+M20+N20+O20+P20</f>
        <v>34</v>
      </c>
      <c r="S20" s="3"/>
      <c r="T20" s="11"/>
      <c r="U20" s="10"/>
      <c r="V20" s="10"/>
      <c r="W20" s="11"/>
    </row>
    <row r="21" spans="1:23" ht="15.75" customHeight="1">
      <c r="A21" s="20">
        <f t="shared" si="0"/>
        <v>12</v>
      </c>
      <c r="B21" s="20" t="s">
        <v>96</v>
      </c>
      <c r="C21" t="s">
        <v>128</v>
      </c>
      <c r="D21" t="s">
        <v>97</v>
      </c>
      <c r="E21" s="32">
        <v>100</v>
      </c>
      <c r="F21" t="s">
        <v>95</v>
      </c>
      <c r="H21" s="30">
        <v>12</v>
      </c>
      <c r="I21" s="30">
        <v>11</v>
      </c>
      <c r="J21" s="30">
        <v>7</v>
      </c>
      <c r="K21" s="4"/>
      <c r="L21" s="4"/>
      <c r="M21" s="30"/>
      <c r="N21" s="30"/>
      <c r="O21" s="125"/>
      <c r="P21" s="30"/>
      <c r="Q21" s="4"/>
      <c r="R21" s="106">
        <f t="shared" si="2"/>
        <v>33.5</v>
      </c>
      <c r="T21" s="10"/>
      <c r="U21" s="17"/>
      <c r="V21" s="17"/>
      <c r="W21" s="10"/>
    </row>
    <row r="22" spans="1:23" ht="15.75" customHeight="1">
      <c r="A22" s="20">
        <f t="shared" si="0"/>
        <v>13</v>
      </c>
      <c r="B22" s="10" t="s">
        <v>200</v>
      </c>
      <c r="C22" s="10" t="s">
        <v>201</v>
      </c>
      <c r="D22" s="10" t="s">
        <v>27</v>
      </c>
      <c r="E22" s="52">
        <v>103</v>
      </c>
      <c r="F22" s="10" t="s">
        <v>202</v>
      </c>
      <c r="H22" s="30"/>
      <c r="I22" s="30"/>
      <c r="J22" s="4"/>
      <c r="K22" s="4"/>
      <c r="L22" s="4"/>
      <c r="M22" s="30">
        <v>15</v>
      </c>
      <c r="N22" s="30">
        <v>0</v>
      </c>
      <c r="O22" s="125"/>
      <c r="P22" s="30">
        <v>18</v>
      </c>
      <c r="Q22" s="4"/>
      <c r="R22" s="106">
        <f t="shared" si="2"/>
        <v>33</v>
      </c>
      <c r="T22" s="10"/>
      <c r="U22" s="17"/>
      <c r="V22" s="17"/>
      <c r="W22" s="10"/>
    </row>
    <row r="23" spans="1:23" ht="15.75" customHeight="1">
      <c r="A23" s="20">
        <f t="shared" si="0"/>
        <v>14</v>
      </c>
      <c r="B23" t="s">
        <v>74</v>
      </c>
      <c r="C23" s="20" t="s">
        <v>75</v>
      </c>
      <c r="D23" s="20" t="s">
        <v>37</v>
      </c>
      <c r="E23" s="36">
        <v>92</v>
      </c>
      <c r="F23" s="20" t="s">
        <v>78</v>
      </c>
      <c r="H23" s="30">
        <v>15</v>
      </c>
      <c r="I23" s="32">
        <v>14</v>
      </c>
      <c r="J23" s="32"/>
      <c r="K23" s="28"/>
      <c r="L23" s="28"/>
      <c r="M23" s="32"/>
      <c r="N23" s="32"/>
      <c r="O23" s="124"/>
      <c r="P23" s="70">
        <v>3</v>
      </c>
      <c r="Q23" s="4"/>
      <c r="R23" s="106">
        <f t="shared" si="2"/>
        <v>32</v>
      </c>
      <c r="S23" s="3"/>
      <c r="T23" s="17"/>
      <c r="U23" s="17"/>
      <c r="V23" s="17"/>
      <c r="W23" s="17"/>
    </row>
    <row r="24" spans="1:23" ht="15.75" customHeight="1">
      <c r="A24" s="20">
        <f t="shared" si="0"/>
        <v>14</v>
      </c>
      <c r="B24" t="s">
        <v>91</v>
      </c>
      <c r="C24" t="s">
        <v>92</v>
      </c>
      <c r="D24" t="s">
        <v>28</v>
      </c>
      <c r="E24" s="32">
        <v>102</v>
      </c>
      <c r="F24" t="s">
        <v>93</v>
      </c>
      <c r="H24" s="30">
        <v>0</v>
      </c>
      <c r="I24" s="30">
        <v>15</v>
      </c>
      <c r="J24" s="32"/>
      <c r="K24" s="28"/>
      <c r="L24" s="28"/>
      <c r="M24" s="30"/>
      <c r="N24" s="30"/>
      <c r="O24" s="124">
        <v>16</v>
      </c>
      <c r="P24" s="70">
        <v>1</v>
      </c>
      <c r="Q24" s="4"/>
      <c r="R24" s="106">
        <f t="shared" si="2"/>
        <v>32</v>
      </c>
      <c r="T24" s="17"/>
      <c r="U24" s="17"/>
      <c r="V24" s="17"/>
      <c r="W24" s="17"/>
    </row>
    <row r="25" spans="1:23" ht="15.75" customHeight="1">
      <c r="A25" s="20">
        <f t="shared" si="0"/>
        <v>16</v>
      </c>
      <c r="B25" s="20" t="s">
        <v>151</v>
      </c>
      <c r="C25" t="s">
        <v>152</v>
      </c>
      <c r="D25" t="s">
        <v>153</v>
      </c>
      <c r="E25" s="32">
        <v>104</v>
      </c>
      <c r="F25" t="s">
        <v>63</v>
      </c>
      <c r="H25" s="30"/>
      <c r="I25" s="30"/>
      <c r="J25" s="32">
        <v>8</v>
      </c>
      <c r="K25" s="4"/>
      <c r="L25" s="4"/>
      <c r="M25" s="30">
        <v>11</v>
      </c>
      <c r="N25" s="30">
        <v>6</v>
      </c>
      <c r="O25" s="125"/>
      <c r="P25" s="30"/>
      <c r="Q25" s="4"/>
      <c r="R25" s="106">
        <f t="shared" si="2"/>
        <v>29</v>
      </c>
      <c r="S25" s="14"/>
      <c r="T25" s="17"/>
      <c r="U25" s="17"/>
      <c r="V25" s="17"/>
      <c r="W25" s="17"/>
    </row>
    <row r="26" spans="1:23" ht="15.75" customHeight="1">
      <c r="A26" s="20">
        <f t="shared" si="0"/>
        <v>16</v>
      </c>
      <c r="B26" s="19" t="s">
        <v>82</v>
      </c>
      <c r="C26" s="19" t="s">
        <v>119</v>
      </c>
      <c r="D26" s="19" t="s">
        <v>79</v>
      </c>
      <c r="E26" s="35">
        <v>91</v>
      </c>
      <c r="F26" s="19" t="s">
        <v>112</v>
      </c>
      <c r="G26" s="19"/>
      <c r="H26" s="35">
        <v>14</v>
      </c>
      <c r="I26" s="35">
        <v>0</v>
      </c>
      <c r="J26" s="35">
        <v>10</v>
      </c>
      <c r="K26" s="27"/>
      <c r="L26" s="24"/>
      <c r="M26" s="32"/>
      <c r="N26" s="32"/>
      <c r="O26" s="124"/>
      <c r="P26" s="70"/>
      <c r="Q26" s="4"/>
      <c r="R26" s="106">
        <f t="shared" si="2"/>
        <v>29</v>
      </c>
      <c r="S26" s="3"/>
      <c r="T26" s="3" t="s">
        <v>17</v>
      </c>
      <c r="U26" t="s">
        <v>67</v>
      </c>
      <c r="W26" s="17"/>
    </row>
    <row r="27" spans="1:21" ht="15.75" customHeight="1">
      <c r="A27" s="20">
        <f t="shared" si="0"/>
        <v>18</v>
      </c>
      <c r="B27" t="s">
        <v>32</v>
      </c>
      <c r="C27" s="20" t="s">
        <v>33</v>
      </c>
      <c r="D27" s="20" t="s">
        <v>20</v>
      </c>
      <c r="E27" s="36">
        <v>86</v>
      </c>
      <c r="F27" s="20" t="s">
        <v>34</v>
      </c>
      <c r="G27" s="20"/>
      <c r="H27" s="36">
        <v>9</v>
      </c>
      <c r="I27" s="37">
        <v>6</v>
      </c>
      <c r="J27" s="36"/>
      <c r="K27" s="24"/>
      <c r="L27" s="24"/>
      <c r="M27" s="32"/>
      <c r="N27" s="32">
        <v>10</v>
      </c>
      <c r="O27" s="125"/>
      <c r="P27" s="32"/>
      <c r="Q27" s="3"/>
      <c r="R27" s="106">
        <f t="shared" si="2"/>
        <v>25</v>
      </c>
      <c r="S27" s="16"/>
      <c r="T27" s="3" t="s">
        <v>18</v>
      </c>
      <c r="U27" t="s">
        <v>66</v>
      </c>
    </row>
    <row r="28" spans="1:21" ht="15.75" customHeight="1">
      <c r="A28" s="20">
        <f t="shared" si="0"/>
        <v>19</v>
      </c>
      <c r="B28" t="s">
        <v>38</v>
      </c>
      <c r="C28" s="20" t="s">
        <v>42</v>
      </c>
      <c r="D28" s="20" t="s">
        <v>20</v>
      </c>
      <c r="E28" s="36">
        <v>86</v>
      </c>
      <c r="F28" s="20" t="s">
        <v>39</v>
      </c>
      <c r="G28" s="20"/>
      <c r="H28" s="36">
        <v>2</v>
      </c>
      <c r="I28" s="36">
        <v>7</v>
      </c>
      <c r="J28" s="36"/>
      <c r="K28" s="24"/>
      <c r="L28" s="24"/>
      <c r="M28" s="32"/>
      <c r="N28" s="32">
        <v>14</v>
      </c>
      <c r="O28" s="124"/>
      <c r="P28" s="70"/>
      <c r="Q28" s="4"/>
      <c r="R28" s="106">
        <f t="shared" si="2"/>
        <v>23</v>
      </c>
      <c r="S28" s="3"/>
      <c r="T28" s="18" t="s">
        <v>65</v>
      </c>
      <c r="U28" s="17" t="s">
        <v>68</v>
      </c>
    </row>
    <row r="29" spans="1:21" ht="15.75" customHeight="1">
      <c r="A29" s="20">
        <f t="shared" si="0"/>
        <v>20</v>
      </c>
      <c r="B29" t="s">
        <v>72</v>
      </c>
      <c r="C29" s="20" t="s">
        <v>73</v>
      </c>
      <c r="D29" s="20" t="s">
        <v>28</v>
      </c>
      <c r="E29" s="36">
        <v>90</v>
      </c>
      <c r="F29" s="20" t="s">
        <v>35</v>
      </c>
      <c r="G29" s="22"/>
      <c r="H29" s="34">
        <v>4</v>
      </c>
      <c r="I29" s="34">
        <v>5</v>
      </c>
      <c r="J29" s="34"/>
      <c r="K29" s="27"/>
      <c r="L29" s="27"/>
      <c r="M29" s="51">
        <v>7</v>
      </c>
      <c r="N29" s="51"/>
      <c r="O29" s="126"/>
      <c r="P29" s="71">
        <v>1</v>
      </c>
      <c r="Q29" s="4"/>
      <c r="R29" s="106">
        <f t="shared" si="2"/>
        <v>17</v>
      </c>
      <c r="S29" s="3"/>
      <c r="T29" s="18" t="s">
        <v>19</v>
      </c>
      <c r="U29" s="17" t="s">
        <v>69</v>
      </c>
    </row>
    <row r="30" spans="1:19" ht="15.75" customHeight="1">
      <c r="A30" s="20">
        <f>RANK(R30,$R$10:$R$97,0)</f>
        <v>21</v>
      </c>
      <c r="B30" s="50" t="s">
        <v>209</v>
      </c>
      <c r="C30" s="46" t="s">
        <v>210</v>
      </c>
      <c r="D30" s="10"/>
      <c r="E30" s="52">
        <v>105</v>
      </c>
      <c r="F30" s="10" t="s">
        <v>211</v>
      </c>
      <c r="H30" s="30"/>
      <c r="I30" s="30"/>
      <c r="J30" s="4"/>
      <c r="K30" s="4"/>
      <c r="L30" s="4"/>
      <c r="M30" s="30">
        <v>10</v>
      </c>
      <c r="N30" s="30">
        <v>1</v>
      </c>
      <c r="O30" s="125"/>
      <c r="P30" s="30">
        <v>5</v>
      </c>
      <c r="Q30" s="4"/>
      <c r="R30" s="106">
        <f t="shared" si="2"/>
        <v>16</v>
      </c>
      <c r="S30" s="3"/>
    </row>
    <row r="31" spans="1:19" ht="15.75" customHeight="1">
      <c r="A31" s="20">
        <f>RANK(R31,$R$10:$R$96,0)</f>
        <v>22</v>
      </c>
      <c r="B31" s="20" t="s">
        <v>164</v>
      </c>
      <c r="C31" t="s">
        <v>165</v>
      </c>
      <c r="D31" t="s">
        <v>28</v>
      </c>
      <c r="E31" s="32">
        <v>109</v>
      </c>
      <c r="F31" t="s">
        <v>235</v>
      </c>
      <c r="H31" s="30"/>
      <c r="I31" s="30"/>
      <c r="J31" s="32">
        <v>3</v>
      </c>
      <c r="K31" s="4"/>
      <c r="L31" s="4"/>
      <c r="M31" s="30">
        <v>2</v>
      </c>
      <c r="N31" s="30"/>
      <c r="O31" s="125"/>
      <c r="P31" s="30">
        <v>1</v>
      </c>
      <c r="Q31" s="4"/>
      <c r="R31" s="106">
        <f t="shared" si="2"/>
        <v>7.5</v>
      </c>
      <c r="S31" s="3"/>
    </row>
    <row r="32" spans="1:18" ht="15.75" customHeight="1">
      <c r="A32" s="20">
        <f>RANK(R32,$R$10:$R$33,0)</f>
        <v>23</v>
      </c>
      <c r="B32" s="55" t="s">
        <v>246</v>
      </c>
      <c r="C32" s="55" t="s">
        <v>247</v>
      </c>
      <c r="D32" s="55" t="s">
        <v>103</v>
      </c>
      <c r="E32" s="32">
        <v>110</v>
      </c>
      <c r="F32" s="55" t="s">
        <v>248</v>
      </c>
      <c r="H32" s="30"/>
      <c r="I32" s="30"/>
      <c r="J32" s="4"/>
      <c r="K32" s="4"/>
      <c r="L32" s="4"/>
      <c r="M32" s="4"/>
      <c r="N32" s="30">
        <v>2</v>
      </c>
      <c r="O32" s="125">
        <v>4</v>
      </c>
      <c r="P32" s="30">
        <v>1</v>
      </c>
      <c r="Q32" s="4"/>
      <c r="R32" s="106">
        <f t="shared" si="2"/>
        <v>7</v>
      </c>
    </row>
    <row r="33" spans="1:18" ht="15.75" customHeight="1">
      <c r="A33" s="20">
        <f>RANK(R33,$R$10:$R$33,0)</f>
        <v>24</v>
      </c>
      <c r="B33" s="20" t="s">
        <v>106</v>
      </c>
      <c r="C33" t="s">
        <v>123</v>
      </c>
      <c r="D33" t="s">
        <v>108</v>
      </c>
      <c r="E33" s="32">
        <v>98</v>
      </c>
      <c r="F33" t="s">
        <v>107</v>
      </c>
      <c r="H33" s="30">
        <v>0</v>
      </c>
      <c r="I33" s="30">
        <v>2</v>
      </c>
      <c r="J33" s="30">
        <v>1</v>
      </c>
      <c r="K33" s="4"/>
      <c r="L33" s="4"/>
      <c r="M33" s="30"/>
      <c r="N33" s="30"/>
      <c r="O33" s="63"/>
      <c r="P33" s="30"/>
      <c r="Q33" s="4"/>
      <c r="R33" s="106">
        <f t="shared" si="2"/>
        <v>3.5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7">
      <selection activeCell="T23" sqref="T23"/>
    </sheetView>
  </sheetViews>
  <sheetFormatPr defaultColWidth="11.421875" defaultRowHeight="12.75"/>
  <cols>
    <col min="1" max="1" width="3.8515625" style="0" customWidth="1"/>
    <col min="2" max="2" width="15.8515625" style="0" customWidth="1"/>
    <col min="3" max="3" width="17.00390625" style="0" customWidth="1"/>
    <col min="4" max="4" width="8.28125" style="0" customWidth="1"/>
    <col min="5" max="5" width="7.00390625" style="0" customWidth="1"/>
    <col min="6" max="6" width="16.8515625" style="0" customWidth="1"/>
    <col min="7" max="7" width="2.00390625" style="0" customWidth="1"/>
    <col min="8" max="16" width="5.7109375" style="0" customWidth="1"/>
    <col min="17" max="17" width="2.28125" style="0" customWidth="1"/>
    <col min="18" max="18" width="9.421875" style="0" customWidth="1"/>
    <col min="19" max="19" width="9.7109375" style="7" customWidth="1"/>
    <col min="20" max="20" width="8.140625" style="0" customWidth="1"/>
  </cols>
  <sheetData>
    <row r="1" spans="1:5" ht="23.25">
      <c r="A1" s="2" t="s">
        <v>322</v>
      </c>
      <c r="B1" s="39"/>
      <c r="C1" s="85"/>
      <c r="D1" s="85"/>
      <c r="E1" s="85"/>
    </row>
    <row r="2" spans="1:5" ht="12.75">
      <c r="A2" s="86"/>
      <c r="B2" s="86"/>
      <c r="C2" s="86"/>
      <c r="D2" s="86"/>
      <c r="E2" s="86"/>
    </row>
    <row r="3" spans="1:5" ht="15.75">
      <c r="A3" s="87" t="s">
        <v>320</v>
      </c>
      <c r="B3" s="85"/>
      <c r="C3" s="88" t="s">
        <v>321</v>
      </c>
      <c r="D3" s="89"/>
      <c r="E3" s="90"/>
    </row>
    <row r="4" spans="8:17" ht="78.75">
      <c r="H4" s="105" t="s">
        <v>326</v>
      </c>
      <c r="I4" s="105" t="s">
        <v>327</v>
      </c>
      <c r="J4" s="105" t="s">
        <v>328</v>
      </c>
      <c r="K4" s="105" t="s">
        <v>329</v>
      </c>
      <c r="L4" s="105" t="s">
        <v>330</v>
      </c>
      <c r="M4" s="105" t="s">
        <v>331</v>
      </c>
      <c r="N4" s="105" t="s">
        <v>332</v>
      </c>
      <c r="O4" s="105" t="s">
        <v>333</v>
      </c>
      <c r="P4" s="105" t="s">
        <v>334</v>
      </c>
      <c r="Q4" s="105"/>
    </row>
    <row r="5" spans="11:19" ht="12.75">
      <c r="K5" s="38" t="s">
        <v>196</v>
      </c>
      <c r="L5" s="38"/>
      <c r="M5" s="38"/>
      <c r="N5" s="56"/>
      <c r="O5" s="64"/>
      <c r="P5" s="56"/>
      <c r="Q5" s="38"/>
      <c r="R5" s="38"/>
      <c r="S5" s="39"/>
    </row>
    <row r="6" spans="2:20" ht="15.75" customHeight="1">
      <c r="B6" s="7" t="s">
        <v>0</v>
      </c>
      <c r="C6" s="7" t="s">
        <v>1</v>
      </c>
      <c r="D6" s="7" t="s">
        <v>2</v>
      </c>
      <c r="E6" s="60" t="s">
        <v>90</v>
      </c>
      <c r="F6" s="7" t="s">
        <v>3</v>
      </c>
      <c r="G6" s="3"/>
      <c r="H6" s="31" t="s">
        <v>4</v>
      </c>
      <c r="I6" s="31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31" t="s">
        <v>10</v>
      </c>
      <c r="O6" s="61" t="s">
        <v>43</v>
      </c>
      <c r="P6" s="31" t="s">
        <v>62</v>
      </c>
      <c r="Q6" s="6"/>
      <c r="R6" s="6" t="s">
        <v>11</v>
      </c>
      <c r="S6" s="3"/>
      <c r="T6" s="3"/>
    </row>
    <row r="7" spans="1:19" ht="15.75" customHeight="1">
      <c r="A7" s="107">
        <v>1</v>
      </c>
      <c r="B7" s="108" t="s">
        <v>54</v>
      </c>
      <c r="C7" s="108" t="s">
        <v>55</v>
      </c>
      <c r="D7" s="108" t="s">
        <v>36</v>
      </c>
      <c r="E7" s="116">
        <v>89</v>
      </c>
      <c r="F7" s="108" t="s">
        <v>56</v>
      </c>
      <c r="G7" s="108"/>
      <c r="H7" s="116">
        <v>1</v>
      </c>
      <c r="I7" s="117">
        <v>12</v>
      </c>
      <c r="J7" s="116">
        <v>12</v>
      </c>
      <c r="K7" s="118"/>
      <c r="L7" s="119"/>
      <c r="M7" s="116">
        <v>1</v>
      </c>
      <c r="N7" s="116">
        <v>7</v>
      </c>
      <c r="O7" s="129">
        <v>11</v>
      </c>
      <c r="P7" s="120"/>
      <c r="Q7" s="114"/>
      <c r="R7" s="130">
        <f>H7+I7+J7*1.5+K7*1.5+L7+M7+N7+O7+P7</f>
        <v>50</v>
      </c>
      <c r="S7" s="115" t="s">
        <v>335</v>
      </c>
    </row>
    <row r="8" spans="1:18" ht="15.75" customHeight="1">
      <c r="A8" s="20">
        <v>2</v>
      </c>
      <c r="B8" s="19" t="s">
        <v>82</v>
      </c>
      <c r="C8" s="19" t="s">
        <v>119</v>
      </c>
      <c r="D8" s="19" t="s">
        <v>79</v>
      </c>
      <c r="E8" s="35">
        <v>91</v>
      </c>
      <c r="F8" s="19" t="s">
        <v>112</v>
      </c>
      <c r="G8" s="19"/>
      <c r="H8" s="35">
        <v>14</v>
      </c>
      <c r="I8" s="35">
        <v>0</v>
      </c>
      <c r="J8" s="35">
        <v>10</v>
      </c>
      <c r="K8" s="27"/>
      <c r="L8" s="24"/>
      <c r="M8" s="32"/>
      <c r="N8" s="32"/>
      <c r="O8" s="65"/>
      <c r="P8" s="70"/>
      <c r="Q8" s="4"/>
      <c r="R8" s="106">
        <f>H8+I8+J8*1.5+K8*1.5+L8+M8+N8+O8+P8</f>
        <v>29</v>
      </c>
    </row>
    <row r="9" spans="1:19" ht="15.75" customHeight="1">
      <c r="A9" s="20">
        <v>3</v>
      </c>
      <c r="B9" t="s">
        <v>32</v>
      </c>
      <c r="C9" s="20" t="s">
        <v>33</v>
      </c>
      <c r="D9" s="20" t="s">
        <v>20</v>
      </c>
      <c r="E9" s="36">
        <v>86</v>
      </c>
      <c r="F9" s="20" t="s">
        <v>34</v>
      </c>
      <c r="G9" s="20"/>
      <c r="H9" s="36">
        <v>9</v>
      </c>
      <c r="I9" s="37">
        <v>6</v>
      </c>
      <c r="J9" s="36"/>
      <c r="K9" s="24"/>
      <c r="L9" s="24"/>
      <c r="M9" s="32"/>
      <c r="N9" s="32">
        <v>10</v>
      </c>
      <c r="O9" s="63"/>
      <c r="P9" s="32"/>
      <c r="Q9" s="3"/>
      <c r="R9" s="106">
        <f>H9+I9+J9*1.5+K9*1.5+L9+M9+N9+O9+P9</f>
        <v>25</v>
      </c>
      <c r="S9" s="3"/>
    </row>
    <row r="10" spans="1:19" ht="15.75" customHeight="1">
      <c r="A10" s="20">
        <v>4</v>
      </c>
      <c r="B10" t="s">
        <v>38</v>
      </c>
      <c r="C10" s="20" t="s">
        <v>42</v>
      </c>
      <c r="D10" s="20" t="s">
        <v>20</v>
      </c>
      <c r="E10" s="36">
        <v>86</v>
      </c>
      <c r="F10" s="20" t="s">
        <v>39</v>
      </c>
      <c r="G10" s="20"/>
      <c r="H10" s="36">
        <v>2</v>
      </c>
      <c r="I10" s="36">
        <v>7</v>
      </c>
      <c r="J10" s="36"/>
      <c r="K10" s="24"/>
      <c r="L10" s="24"/>
      <c r="M10" s="32"/>
      <c r="N10" s="32">
        <v>14</v>
      </c>
      <c r="O10" s="65"/>
      <c r="P10" s="70"/>
      <c r="Q10" s="4"/>
      <c r="R10" s="106">
        <f>H10+I10+J10*1.5+K10*1.5+L10+M10+N10+O10+P10</f>
        <v>23</v>
      </c>
      <c r="S10" s="3"/>
    </row>
    <row r="11" spans="1:18" ht="15.75" customHeight="1">
      <c r="A11" s="20">
        <v>5</v>
      </c>
      <c r="B11" s="20" t="s">
        <v>72</v>
      </c>
      <c r="C11" s="20" t="s">
        <v>73</v>
      </c>
      <c r="D11" s="20" t="s">
        <v>28</v>
      </c>
      <c r="E11" s="36">
        <v>90</v>
      </c>
      <c r="F11" s="20" t="s">
        <v>35</v>
      </c>
      <c r="G11" s="22"/>
      <c r="H11" s="34">
        <v>4</v>
      </c>
      <c r="I11" s="34">
        <v>5</v>
      </c>
      <c r="J11" s="34"/>
      <c r="K11" s="27"/>
      <c r="L11" s="27"/>
      <c r="M11" s="51">
        <v>7</v>
      </c>
      <c r="N11" s="51"/>
      <c r="O11" s="66"/>
      <c r="P11" s="71">
        <v>1</v>
      </c>
      <c r="Q11" s="4"/>
      <c r="R11" s="106">
        <f>H11+I11+J11*1.5+K11*1.5+L11+M11+N11+O11+P11</f>
        <v>17</v>
      </c>
    </row>
    <row r="12" spans="1:19" ht="15.75" customHeight="1">
      <c r="A12" s="20"/>
      <c r="B12" s="19"/>
      <c r="C12" s="19"/>
      <c r="D12" s="19"/>
      <c r="E12" s="35"/>
      <c r="F12" s="19"/>
      <c r="G12" s="19"/>
      <c r="H12" s="35"/>
      <c r="I12" s="35"/>
      <c r="J12" s="35"/>
      <c r="K12" s="27"/>
      <c r="L12" s="24"/>
      <c r="M12" s="32"/>
      <c r="N12" s="32"/>
      <c r="O12" s="65"/>
      <c r="P12" s="70"/>
      <c r="Q12" s="4"/>
      <c r="R12" s="106"/>
      <c r="S12" s="3"/>
    </row>
    <row r="13" spans="1:19" ht="15.75" customHeight="1">
      <c r="A13" s="107">
        <v>1</v>
      </c>
      <c r="B13" s="108" t="s">
        <v>70</v>
      </c>
      <c r="C13" s="107" t="s">
        <v>41</v>
      </c>
      <c r="D13" s="107" t="s">
        <v>37</v>
      </c>
      <c r="E13" s="109">
        <v>93</v>
      </c>
      <c r="F13" s="107" t="s">
        <v>40</v>
      </c>
      <c r="G13" s="107"/>
      <c r="H13" s="110">
        <v>17</v>
      </c>
      <c r="I13" s="110">
        <v>17</v>
      </c>
      <c r="J13" s="110"/>
      <c r="K13" s="111"/>
      <c r="L13" s="111"/>
      <c r="M13" s="112">
        <v>18</v>
      </c>
      <c r="N13" s="112">
        <v>1</v>
      </c>
      <c r="O13" s="113">
        <v>18.5</v>
      </c>
      <c r="P13" s="112">
        <v>1</v>
      </c>
      <c r="Q13" s="114"/>
      <c r="R13" s="130">
        <f>H13+I13+J13*1.5+K13*1.5+L13+M13+N13+O13+P13</f>
        <v>72.5</v>
      </c>
      <c r="S13" s="115" t="s">
        <v>336</v>
      </c>
    </row>
    <row r="14" spans="1:18" ht="15.75" customHeight="1">
      <c r="A14" s="20">
        <v>2</v>
      </c>
      <c r="B14" t="s">
        <v>49</v>
      </c>
      <c r="C14" t="s">
        <v>50</v>
      </c>
      <c r="D14" t="s">
        <v>20</v>
      </c>
      <c r="E14" s="32">
        <v>94</v>
      </c>
      <c r="F14" t="s">
        <v>51</v>
      </c>
      <c r="H14" s="30">
        <v>11</v>
      </c>
      <c r="I14" s="32">
        <v>13</v>
      </c>
      <c r="J14" s="32">
        <v>14</v>
      </c>
      <c r="K14" s="23"/>
      <c r="L14" s="23"/>
      <c r="M14" s="32">
        <v>17</v>
      </c>
      <c r="N14" s="32">
        <v>1</v>
      </c>
      <c r="O14" s="124">
        <v>1</v>
      </c>
      <c r="P14" s="70"/>
      <c r="Q14" s="4"/>
      <c r="R14" s="106">
        <f>H14+I14+J14*1.5+K14*1.5+L14+M14+N14+O14+P14</f>
        <v>64</v>
      </c>
    </row>
    <row r="15" spans="1:18" ht="15.75" customHeight="1">
      <c r="A15" s="20">
        <v>3</v>
      </c>
      <c r="B15" t="s">
        <v>74</v>
      </c>
      <c r="C15" s="20" t="s">
        <v>75</v>
      </c>
      <c r="D15" s="20" t="s">
        <v>37</v>
      </c>
      <c r="E15" s="36">
        <v>92</v>
      </c>
      <c r="F15" s="20" t="s">
        <v>78</v>
      </c>
      <c r="H15" s="30">
        <v>15</v>
      </c>
      <c r="I15" s="32">
        <v>14</v>
      </c>
      <c r="J15" s="32"/>
      <c r="K15" s="28"/>
      <c r="L15" s="28"/>
      <c r="M15" s="32"/>
      <c r="N15" s="32"/>
      <c r="O15" s="124"/>
      <c r="P15" s="70">
        <v>3</v>
      </c>
      <c r="Q15" s="4"/>
      <c r="R15" s="106">
        <f>H15+I15+J15*1.5+K15*1.5+L15+M15+N15+O15+P15</f>
        <v>32</v>
      </c>
    </row>
    <row r="16" spans="1:18" ht="15.75" customHeight="1">
      <c r="A16" s="20"/>
      <c r="E16" s="32"/>
      <c r="H16" s="30"/>
      <c r="I16" s="32"/>
      <c r="J16" s="32"/>
      <c r="K16" s="23"/>
      <c r="L16" s="23"/>
      <c r="M16" s="32"/>
      <c r="N16" s="32"/>
      <c r="O16" s="124"/>
      <c r="P16" s="70"/>
      <c r="Q16" s="4"/>
      <c r="R16" s="106"/>
    </row>
    <row r="17" spans="1:20" ht="15.75" customHeight="1">
      <c r="A17" s="107">
        <v>1</v>
      </c>
      <c r="B17" s="108" t="s">
        <v>21</v>
      </c>
      <c r="C17" s="107" t="s">
        <v>22</v>
      </c>
      <c r="D17" s="107" t="s">
        <v>23</v>
      </c>
      <c r="E17" s="109">
        <v>99</v>
      </c>
      <c r="F17" s="107" t="s">
        <v>24</v>
      </c>
      <c r="G17" s="107"/>
      <c r="H17" s="110">
        <v>19</v>
      </c>
      <c r="I17" s="110">
        <v>20</v>
      </c>
      <c r="J17" s="110">
        <v>20</v>
      </c>
      <c r="K17" s="121"/>
      <c r="L17" s="121"/>
      <c r="M17" s="122">
        <v>19</v>
      </c>
      <c r="N17" s="122">
        <v>1</v>
      </c>
      <c r="O17" s="129"/>
      <c r="P17" s="123">
        <v>1</v>
      </c>
      <c r="Q17" s="114"/>
      <c r="R17" s="130">
        <f aca="true" t="shared" si="0" ref="R17:R23">H17+I17+J17*1.5+K17*1.5+L17+M17+N17+O17+P17</f>
        <v>90</v>
      </c>
      <c r="S17" s="115" t="s">
        <v>338</v>
      </c>
      <c r="T17" s="108"/>
    </row>
    <row r="18" spans="1:19" ht="15.75" customHeight="1">
      <c r="A18" s="20">
        <v>2</v>
      </c>
      <c r="B18" t="s">
        <v>85</v>
      </c>
      <c r="C18" t="s">
        <v>104</v>
      </c>
      <c r="D18" t="s">
        <v>86</v>
      </c>
      <c r="E18" s="32">
        <v>103</v>
      </c>
      <c r="F18" t="s">
        <v>87</v>
      </c>
      <c r="H18" s="30">
        <v>18</v>
      </c>
      <c r="I18" s="30">
        <v>1</v>
      </c>
      <c r="J18" s="30"/>
      <c r="K18" s="28"/>
      <c r="L18" s="28"/>
      <c r="M18" s="30">
        <v>14</v>
      </c>
      <c r="N18" s="30">
        <v>1</v>
      </c>
      <c r="O18" s="124">
        <v>12</v>
      </c>
      <c r="P18" s="69">
        <v>15</v>
      </c>
      <c r="R18" s="106">
        <f t="shared" si="0"/>
        <v>61</v>
      </c>
      <c r="S18" s="3"/>
    </row>
    <row r="19" spans="1:18" ht="15.75" customHeight="1">
      <c r="A19" s="20">
        <v>3</v>
      </c>
      <c r="B19" s="10" t="s">
        <v>197</v>
      </c>
      <c r="C19" s="46" t="s">
        <v>198</v>
      </c>
      <c r="D19" s="10" t="s">
        <v>156</v>
      </c>
      <c r="E19" s="52">
        <v>100</v>
      </c>
      <c r="F19" s="10" t="s">
        <v>199</v>
      </c>
      <c r="H19" s="30"/>
      <c r="I19" s="30"/>
      <c r="J19" s="4"/>
      <c r="K19" s="4"/>
      <c r="L19" s="4"/>
      <c r="M19" s="30">
        <v>20</v>
      </c>
      <c r="N19" s="30">
        <v>17</v>
      </c>
      <c r="O19" s="125"/>
      <c r="P19" s="30">
        <v>19</v>
      </c>
      <c r="Q19" s="4"/>
      <c r="R19" s="106">
        <f t="shared" si="0"/>
        <v>56</v>
      </c>
    </row>
    <row r="20" spans="1:18" ht="15.75" customHeight="1">
      <c r="A20" s="20">
        <v>4</v>
      </c>
      <c r="B20" t="s">
        <v>136</v>
      </c>
      <c r="C20" t="s">
        <v>137</v>
      </c>
      <c r="D20" t="s">
        <v>27</v>
      </c>
      <c r="E20" s="32">
        <v>99</v>
      </c>
      <c r="F20" t="s">
        <v>138</v>
      </c>
      <c r="H20" s="30"/>
      <c r="I20" s="30"/>
      <c r="J20" s="32">
        <v>17</v>
      </c>
      <c r="K20" s="4"/>
      <c r="L20" s="4"/>
      <c r="M20" s="30">
        <v>16</v>
      </c>
      <c r="N20" s="30"/>
      <c r="O20" s="125"/>
      <c r="P20" s="30">
        <v>13</v>
      </c>
      <c r="Q20" s="4"/>
      <c r="R20" s="106">
        <f t="shared" si="0"/>
        <v>54.5</v>
      </c>
    </row>
    <row r="21" spans="1:19" ht="15.75" customHeight="1">
      <c r="A21" s="20">
        <v>5</v>
      </c>
      <c r="B21" s="20" t="s">
        <v>96</v>
      </c>
      <c r="C21" t="s">
        <v>128</v>
      </c>
      <c r="D21" t="s">
        <v>97</v>
      </c>
      <c r="E21" s="32">
        <v>100</v>
      </c>
      <c r="F21" t="s">
        <v>95</v>
      </c>
      <c r="H21" s="30">
        <v>12</v>
      </c>
      <c r="I21" s="30">
        <v>11</v>
      </c>
      <c r="J21" s="30">
        <v>7</v>
      </c>
      <c r="K21" s="4"/>
      <c r="L21" s="4"/>
      <c r="M21" s="30"/>
      <c r="N21" s="30"/>
      <c r="O21" s="125"/>
      <c r="P21" s="30"/>
      <c r="Q21" s="4"/>
      <c r="R21" s="106">
        <f t="shared" si="0"/>
        <v>33.5</v>
      </c>
      <c r="S21" s="3"/>
    </row>
    <row r="22" spans="1:19" ht="15.75" customHeight="1">
      <c r="A22" s="20">
        <v>6</v>
      </c>
      <c r="B22" s="10" t="s">
        <v>200</v>
      </c>
      <c r="C22" s="10" t="s">
        <v>201</v>
      </c>
      <c r="D22" s="10" t="s">
        <v>27</v>
      </c>
      <c r="E22" s="52">
        <v>103</v>
      </c>
      <c r="F22" s="10" t="s">
        <v>202</v>
      </c>
      <c r="H22" s="30"/>
      <c r="I22" s="30"/>
      <c r="J22" s="4"/>
      <c r="K22" s="4"/>
      <c r="L22" s="4"/>
      <c r="M22" s="30">
        <v>15</v>
      </c>
      <c r="N22" s="30">
        <v>0</v>
      </c>
      <c r="O22" s="125"/>
      <c r="P22" s="30">
        <v>18</v>
      </c>
      <c r="Q22" s="4"/>
      <c r="R22" s="106">
        <f>H22+I22+J22*1.5+K22*1.5+L22+M22+N22+O22+P22</f>
        <v>33</v>
      </c>
      <c r="S22" s="106"/>
    </row>
    <row r="23" spans="1:18" ht="15.75" customHeight="1">
      <c r="A23" s="20">
        <v>7</v>
      </c>
      <c r="B23" t="s">
        <v>91</v>
      </c>
      <c r="C23" t="s">
        <v>92</v>
      </c>
      <c r="D23" t="s">
        <v>28</v>
      </c>
      <c r="E23" s="32">
        <v>102</v>
      </c>
      <c r="F23" t="s">
        <v>93</v>
      </c>
      <c r="H23" s="30">
        <v>0</v>
      </c>
      <c r="I23" s="30">
        <v>15</v>
      </c>
      <c r="J23" s="32"/>
      <c r="K23" s="28"/>
      <c r="L23" s="28"/>
      <c r="M23" s="30"/>
      <c r="N23" s="30"/>
      <c r="O23" s="124">
        <v>16</v>
      </c>
      <c r="P23" s="70">
        <v>1</v>
      </c>
      <c r="Q23" s="4"/>
      <c r="R23" s="106">
        <f t="shared" si="0"/>
        <v>32</v>
      </c>
    </row>
    <row r="24" spans="1:19" ht="15.75" customHeight="1">
      <c r="A24" s="20">
        <v>8</v>
      </c>
      <c r="B24" s="20" t="s">
        <v>106</v>
      </c>
      <c r="C24" t="s">
        <v>123</v>
      </c>
      <c r="D24" t="s">
        <v>108</v>
      </c>
      <c r="E24" s="32">
        <v>98</v>
      </c>
      <c r="F24" t="s">
        <v>107</v>
      </c>
      <c r="H24" s="30">
        <v>0</v>
      </c>
      <c r="I24" s="30">
        <v>2</v>
      </c>
      <c r="J24" s="30">
        <v>1</v>
      </c>
      <c r="K24" s="4"/>
      <c r="L24" s="4"/>
      <c r="M24" s="30"/>
      <c r="N24" s="30"/>
      <c r="O24" s="125"/>
      <c r="P24" s="30"/>
      <c r="Q24" s="4"/>
      <c r="R24" s="106">
        <f>H24+I24+J24*1.5+K24*1.5+L24+M24+N24+O24+P24</f>
        <v>3.5</v>
      </c>
      <c r="S24" s="3"/>
    </row>
    <row r="25" spans="1:18" ht="15.75" customHeight="1">
      <c r="A25" s="20"/>
      <c r="B25" s="10"/>
      <c r="C25" s="10"/>
      <c r="D25" s="10"/>
      <c r="E25" s="52"/>
      <c r="F25" s="10"/>
      <c r="H25" s="30"/>
      <c r="I25" s="30"/>
      <c r="J25" s="4"/>
      <c r="K25" s="4"/>
      <c r="L25" s="4"/>
      <c r="M25" s="30"/>
      <c r="N25" s="30"/>
      <c r="O25" s="63"/>
      <c r="P25" s="30"/>
      <c r="Q25" s="4"/>
      <c r="R25" s="106"/>
    </row>
    <row r="26" spans="1:19" ht="15.75" customHeight="1">
      <c r="A26" s="107">
        <v>1</v>
      </c>
      <c r="B26" s="107" t="s">
        <v>100</v>
      </c>
      <c r="C26" s="108" t="s">
        <v>71</v>
      </c>
      <c r="D26" s="108" t="s">
        <v>27</v>
      </c>
      <c r="E26" s="116">
        <v>105</v>
      </c>
      <c r="F26" s="108" t="s">
        <v>31</v>
      </c>
      <c r="G26" s="108"/>
      <c r="H26" s="112">
        <v>20</v>
      </c>
      <c r="I26" s="112">
        <v>18</v>
      </c>
      <c r="J26" s="112">
        <v>15</v>
      </c>
      <c r="K26" s="114"/>
      <c r="L26" s="114"/>
      <c r="M26" s="112"/>
      <c r="N26" s="112"/>
      <c r="O26" s="113"/>
      <c r="P26" s="112">
        <v>16</v>
      </c>
      <c r="Q26" s="114"/>
      <c r="R26" s="130">
        <f aca="true" t="shared" si="1" ref="R26:R33">H26+I26+J26*1.5+K26*1.5+L26+M26+N26+O26+P26</f>
        <v>76.5</v>
      </c>
      <c r="S26" s="115" t="s">
        <v>337</v>
      </c>
    </row>
    <row r="27" spans="1:18" ht="15.75" customHeight="1">
      <c r="A27" s="20">
        <v>2</v>
      </c>
      <c r="B27" s="20" t="s">
        <v>125</v>
      </c>
      <c r="C27" t="s">
        <v>126</v>
      </c>
      <c r="D27" t="s">
        <v>80</v>
      </c>
      <c r="E27" s="32">
        <v>106</v>
      </c>
      <c r="F27" t="s">
        <v>127</v>
      </c>
      <c r="H27" s="30"/>
      <c r="I27" s="30">
        <v>16</v>
      </c>
      <c r="J27" s="30">
        <v>1</v>
      </c>
      <c r="K27" s="4"/>
      <c r="L27" s="4"/>
      <c r="M27" s="30">
        <v>5</v>
      </c>
      <c r="N27" s="30"/>
      <c r="O27" s="63">
        <v>18.5</v>
      </c>
      <c r="P27" s="30"/>
      <c r="Q27" s="4"/>
      <c r="R27" s="106">
        <f t="shared" si="1"/>
        <v>41</v>
      </c>
    </row>
    <row r="28" spans="1:19" ht="15.75" customHeight="1">
      <c r="A28" s="20">
        <v>3</v>
      </c>
      <c r="B28" t="s">
        <v>29</v>
      </c>
      <c r="C28" t="s">
        <v>30</v>
      </c>
      <c r="D28" t="s">
        <v>25</v>
      </c>
      <c r="E28" s="32">
        <v>105</v>
      </c>
      <c r="F28" t="s">
        <v>31</v>
      </c>
      <c r="H28" s="32">
        <v>0</v>
      </c>
      <c r="I28" s="32">
        <v>19</v>
      </c>
      <c r="J28" s="32">
        <v>1</v>
      </c>
      <c r="K28" s="26"/>
      <c r="L28" s="26"/>
      <c r="M28" s="32"/>
      <c r="N28" s="32"/>
      <c r="O28" s="65"/>
      <c r="P28" s="70">
        <v>14</v>
      </c>
      <c r="Q28" s="4"/>
      <c r="R28" s="106">
        <f t="shared" si="1"/>
        <v>34.5</v>
      </c>
      <c r="S28" s="3"/>
    </row>
    <row r="29" spans="1:19" ht="15.75" customHeight="1">
      <c r="A29" s="20">
        <v>4</v>
      </c>
      <c r="B29" t="s">
        <v>101</v>
      </c>
      <c r="C29" t="s">
        <v>118</v>
      </c>
      <c r="D29" t="s">
        <v>103</v>
      </c>
      <c r="E29" s="32">
        <v>107</v>
      </c>
      <c r="F29" t="s">
        <v>102</v>
      </c>
      <c r="H29" s="30">
        <v>10</v>
      </c>
      <c r="I29" s="30">
        <v>9</v>
      </c>
      <c r="J29" s="30"/>
      <c r="K29" s="4"/>
      <c r="L29" s="4"/>
      <c r="M29" s="30"/>
      <c r="N29" s="30"/>
      <c r="O29" s="125">
        <v>8</v>
      </c>
      <c r="P29" s="30">
        <v>7</v>
      </c>
      <c r="Q29" s="4"/>
      <c r="R29" s="106">
        <f t="shared" si="1"/>
        <v>34</v>
      </c>
      <c r="S29" s="3"/>
    </row>
    <row r="30" spans="1:19" ht="15.75" customHeight="1">
      <c r="A30" s="20">
        <v>5</v>
      </c>
      <c r="B30" s="20" t="s">
        <v>151</v>
      </c>
      <c r="C30" t="s">
        <v>152</v>
      </c>
      <c r="D30" t="s">
        <v>153</v>
      </c>
      <c r="E30" s="32">
        <v>104</v>
      </c>
      <c r="F30" t="s">
        <v>63</v>
      </c>
      <c r="H30" s="30"/>
      <c r="I30" s="30"/>
      <c r="J30" s="32">
        <v>8</v>
      </c>
      <c r="K30" s="4"/>
      <c r="L30" s="4"/>
      <c r="M30" s="30">
        <v>11</v>
      </c>
      <c r="N30" s="30">
        <v>6</v>
      </c>
      <c r="O30" s="125"/>
      <c r="P30" s="30"/>
      <c r="Q30" s="4"/>
      <c r="R30" s="106">
        <f t="shared" si="1"/>
        <v>29</v>
      </c>
      <c r="S30" s="3"/>
    </row>
    <row r="31" spans="1:19" ht="15.75" customHeight="1">
      <c r="A31" s="20">
        <v>6</v>
      </c>
      <c r="B31" s="50" t="s">
        <v>209</v>
      </c>
      <c r="C31" s="46" t="s">
        <v>210</v>
      </c>
      <c r="D31" s="10"/>
      <c r="E31" s="52">
        <v>105</v>
      </c>
      <c r="F31" s="10" t="s">
        <v>211</v>
      </c>
      <c r="H31" s="30"/>
      <c r="I31" s="30"/>
      <c r="J31" s="4"/>
      <c r="K31" s="4"/>
      <c r="L31" s="4"/>
      <c r="M31" s="30">
        <v>10</v>
      </c>
      <c r="N31" s="30">
        <v>1</v>
      </c>
      <c r="O31" s="125"/>
      <c r="P31" s="30">
        <v>5</v>
      </c>
      <c r="Q31" s="4"/>
      <c r="R31" s="106">
        <f t="shared" si="1"/>
        <v>16</v>
      </c>
      <c r="S31" s="3"/>
    </row>
    <row r="32" spans="1:18" ht="15.75" customHeight="1">
      <c r="A32" s="20">
        <v>7</v>
      </c>
      <c r="B32" s="20" t="s">
        <v>164</v>
      </c>
      <c r="C32" t="s">
        <v>165</v>
      </c>
      <c r="D32" t="s">
        <v>28</v>
      </c>
      <c r="E32" s="32">
        <v>109</v>
      </c>
      <c r="F32" t="s">
        <v>235</v>
      </c>
      <c r="H32" s="30"/>
      <c r="I32" s="30"/>
      <c r="J32" s="32">
        <v>3</v>
      </c>
      <c r="K32" s="4"/>
      <c r="L32" s="4"/>
      <c r="M32" s="30">
        <v>2</v>
      </c>
      <c r="N32" s="30"/>
      <c r="O32" s="125"/>
      <c r="P32" s="30">
        <v>1</v>
      </c>
      <c r="Q32" s="4"/>
      <c r="R32" s="106">
        <f t="shared" si="1"/>
        <v>7.5</v>
      </c>
    </row>
    <row r="33" spans="1:18" ht="15.75" customHeight="1">
      <c r="A33" s="20">
        <v>8</v>
      </c>
      <c r="B33" s="55" t="s">
        <v>246</v>
      </c>
      <c r="C33" s="55" t="s">
        <v>247</v>
      </c>
      <c r="D33" s="55" t="s">
        <v>103</v>
      </c>
      <c r="E33" s="32">
        <v>110</v>
      </c>
      <c r="F33" s="55" t="s">
        <v>248</v>
      </c>
      <c r="H33" s="30"/>
      <c r="I33" s="30"/>
      <c r="J33" s="4"/>
      <c r="K33" s="4"/>
      <c r="L33" s="4"/>
      <c r="M33" s="4"/>
      <c r="N33" s="30">
        <v>2</v>
      </c>
      <c r="O33" s="125">
        <v>4</v>
      </c>
      <c r="P33" s="30">
        <v>1</v>
      </c>
      <c r="Q33" s="4"/>
      <c r="R33" s="106">
        <f t="shared" si="1"/>
        <v>7</v>
      </c>
    </row>
    <row r="34" ht="15.75" customHeight="1"/>
    <row r="36" spans="6:7" ht="15.75">
      <c r="F36" s="3" t="s">
        <v>17</v>
      </c>
      <c r="G36" t="s">
        <v>67</v>
      </c>
    </row>
    <row r="37" spans="6:7" ht="15.75">
      <c r="F37" s="3" t="s">
        <v>18</v>
      </c>
      <c r="G37" t="s">
        <v>66</v>
      </c>
    </row>
    <row r="38" spans="6:7" ht="15.75">
      <c r="F38" s="18" t="s">
        <v>65</v>
      </c>
      <c r="G38" s="17" t="s">
        <v>68</v>
      </c>
    </row>
    <row r="39" spans="6:7" ht="15.75">
      <c r="F39" s="18" t="s">
        <v>19</v>
      </c>
      <c r="G39" s="17" t="s">
        <v>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lu133kru</cp:lastModifiedBy>
  <cp:lastPrinted>2009-09-24T13:42:36Z</cp:lastPrinted>
  <dcterms:created xsi:type="dcterms:W3CDTF">2005-05-10T10:30:47Z</dcterms:created>
  <dcterms:modified xsi:type="dcterms:W3CDTF">2009-09-24T17:12:07Z</dcterms:modified>
  <cp:category/>
  <cp:version/>
  <cp:contentType/>
  <cp:contentStatus/>
</cp:coreProperties>
</file>